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160" activeTab="0"/>
  </bookViews>
  <sheets>
    <sheet name="決   勝 " sheetId="1" r:id="rId1"/>
    <sheet name="予選リーグ (2)" sheetId="2" r:id="rId2"/>
  </sheets>
  <definedNames>
    <definedName name="_xlnm.Print_Area" localSheetId="1">'予選リーグ (2)'!$B$1:$DI$32</definedName>
  </definedNames>
  <calcPr fullCalcOnLoad="1"/>
</workbook>
</file>

<file path=xl/sharedStrings.xml><?xml version="1.0" encoding="utf-8"?>
<sst xmlns="http://schemas.openxmlformats.org/spreadsheetml/2006/main" count="264" uniqueCount="88">
  <si>
    <t>勝点</t>
  </si>
  <si>
    <t>得点</t>
  </si>
  <si>
    <t>得失点</t>
  </si>
  <si>
    <t>順位</t>
  </si>
  <si>
    <t xml:space="preserve"> </t>
  </si>
  <si>
    <t>審判</t>
  </si>
  <si>
    <t>時間</t>
  </si>
  <si>
    <t>対　　　　　戦</t>
  </si>
  <si>
    <t>Aブロック</t>
  </si>
  <si>
    <t>-</t>
  </si>
  <si>
    <t xml:space="preserve"> </t>
  </si>
  <si>
    <t>A</t>
  </si>
  <si>
    <t>①A</t>
  </si>
  <si>
    <t xml:space="preserve"> </t>
  </si>
  <si>
    <t>Bブロック</t>
  </si>
  <si>
    <t>Cブロック</t>
  </si>
  <si>
    <t>Dブロック</t>
  </si>
  <si>
    <t>①C</t>
  </si>
  <si>
    <t>②A</t>
  </si>
  <si>
    <t>②B</t>
  </si>
  <si>
    <t>①D</t>
  </si>
  <si>
    <t>②C</t>
  </si>
  <si>
    <t>②D</t>
  </si>
  <si>
    <t>　</t>
  </si>
  <si>
    <t>　</t>
  </si>
  <si>
    <t>優　勝</t>
  </si>
  <si>
    <t>２位</t>
  </si>
  <si>
    <t>３位</t>
  </si>
  <si>
    <t>４位</t>
  </si>
  <si>
    <t>《2010第11回リーグ戦勝敗表》</t>
  </si>
  <si>
    <t>A1</t>
  </si>
  <si>
    <t>B3</t>
  </si>
  <si>
    <t>C2</t>
  </si>
  <si>
    <t>D4</t>
  </si>
  <si>
    <t>B1</t>
  </si>
  <si>
    <t>A3</t>
  </si>
  <si>
    <t>D2</t>
  </si>
  <si>
    <t>C4</t>
  </si>
  <si>
    <t>C1</t>
  </si>
  <si>
    <t>D3</t>
  </si>
  <si>
    <t>A2</t>
  </si>
  <si>
    <t>B4</t>
  </si>
  <si>
    <t>D1</t>
  </si>
  <si>
    <t>C3</t>
  </si>
  <si>
    <t>B2</t>
  </si>
  <si>
    <t>A4</t>
  </si>
  <si>
    <t>第11回　キリンビバレッジジュニアフットサル　決勝大会</t>
  </si>
  <si>
    <t>東富水</t>
  </si>
  <si>
    <t>東台</t>
  </si>
  <si>
    <t>新玉A</t>
  </si>
  <si>
    <t>久野</t>
  </si>
  <si>
    <t>矢作A</t>
  </si>
  <si>
    <t>国府津A</t>
  </si>
  <si>
    <t>友愛B</t>
  </si>
  <si>
    <t>酒匂</t>
  </si>
  <si>
    <t>三の丸</t>
  </si>
  <si>
    <t>新玉B</t>
  </si>
  <si>
    <t>山王</t>
  </si>
  <si>
    <t>国府津B</t>
  </si>
  <si>
    <t>矢作B</t>
  </si>
  <si>
    <t>富水</t>
  </si>
  <si>
    <t>桜井報徳</t>
  </si>
  <si>
    <t>友愛A</t>
  </si>
  <si>
    <t>終了</t>
  </si>
  <si>
    <t>①B</t>
  </si>
  <si>
    <t>③A13:50</t>
  </si>
  <si>
    <t>③C 13:50</t>
  </si>
  <si>
    <t>④D 14:05</t>
  </si>
  <si>
    <t>A1</t>
  </si>
  <si>
    <t>D1</t>
  </si>
  <si>
    <t>A3</t>
  </si>
  <si>
    <t>B4</t>
  </si>
  <si>
    <t>B2</t>
  </si>
  <si>
    <t>B1</t>
  </si>
  <si>
    <t>C4</t>
  </si>
  <si>
    <t>C2</t>
  </si>
  <si>
    <t>C1</t>
  </si>
  <si>
    <t>D2</t>
  </si>
  <si>
    <t>④B 14:05</t>
  </si>
  <si>
    <t>⑤Ｂ 15:00</t>
  </si>
  <si>
    <t>⑤Ｃ 15:00</t>
  </si>
  <si>
    <t>⑥Ｃ 15:30</t>
  </si>
  <si>
    <t>⑥Ｂ 15:30</t>
  </si>
  <si>
    <t>桜井報徳</t>
  </si>
  <si>
    <t>矢作Ａ</t>
  </si>
  <si>
    <t>国府津Ｂ</t>
  </si>
  <si>
    <t>友愛A</t>
  </si>
  <si>
    <t>山王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</si>
</sst>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ＪＳ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mediumDashDot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Dot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mediumDashDot">
        <color rgb="FFFF0000"/>
      </right>
      <top style="dashDotDot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DashDot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DashDot">
        <color rgb="FFFF0000"/>
      </right>
      <top>
        <color indexed="63"/>
      </top>
      <bottom style="mediumDashDot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Border="1" applyAlignment="1">
      <alignment vertical="top" shrinkToFit="1"/>
    </xf>
    <xf numFmtId="0" fontId="7" fillId="0" borderId="0" xfId="0" applyFont="1" applyFill="1" applyBorder="1" applyAlignment="1">
      <alignment vertical="top" shrinkToFit="1"/>
    </xf>
    <xf numFmtId="0" fontId="7" fillId="0" borderId="0" xfId="0" applyFont="1" applyFill="1" applyAlignment="1">
      <alignment vertical="top" shrinkToFit="1"/>
    </xf>
    <xf numFmtId="0" fontId="7" fillId="0" borderId="0" xfId="0" applyFont="1" applyAlignment="1">
      <alignment vertical="top" shrinkToFit="1"/>
    </xf>
    <xf numFmtId="0" fontId="9" fillId="0" borderId="0" xfId="0" applyFont="1" applyAlignment="1">
      <alignment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 shrinkToFit="1"/>
    </xf>
    <xf numFmtId="20" fontId="5" fillId="33" borderId="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10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vertical="top" shrinkToFit="1"/>
    </xf>
    <xf numFmtId="0" fontId="7" fillId="0" borderId="20" xfId="0" applyFont="1" applyBorder="1" applyAlignment="1">
      <alignment vertical="top" shrinkToFit="1"/>
    </xf>
    <xf numFmtId="0" fontId="10" fillId="0" borderId="21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7" fillId="35" borderId="28" xfId="0" applyFont="1" applyFill="1" applyBorder="1" applyAlignment="1">
      <alignment horizontal="center" vertical="center" shrinkToFit="1"/>
    </xf>
    <xf numFmtId="0" fontId="7" fillId="36" borderId="28" xfId="0" applyFont="1" applyFill="1" applyBorder="1" applyAlignment="1">
      <alignment horizontal="center"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20" fontId="7" fillId="0" borderId="12" xfId="0" applyNumberFormat="1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32" xfId="0" applyFont="1" applyBorder="1" applyAlignment="1">
      <alignment horizontal="center" vertical="top" shrinkToFit="1"/>
    </xf>
    <xf numFmtId="20" fontId="7" fillId="0" borderId="33" xfId="0" applyNumberFormat="1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top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20" fontId="7" fillId="0" borderId="16" xfId="0" applyNumberFormat="1" applyFont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38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20" fontId="5" fillId="33" borderId="2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20" fontId="5" fillId="33" borderId="54" xfId="0" applyNumberFormat="1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20" fontId="5" fillId="33" borderId="47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F1:DY23"/>
  <sheetViews>
    <sheetView tabSelected="1" zoomScale="60" zoomScaleNormal="60" zoomScalePageLayoutView="0" workbookViewId="0" topLeftCell="F1">
      <selection activeCell="CV33" sqref="CV33"/>
    </sheetView>
  </sheetViews>
  <sheetFormatPr defaultColWidth="9.00390625" defaultRowHeight="13.5"/>
  <cols>
    <col min="1" max="4" width="1.25" style="1" customWidth="1"/>
    <col min="5" max="131" width="1.00390625" style="1" customWidth="1"/>
    <col min="132" max="16384" width="9.00390625" style="1" customWidth="1"/>
  </cols>
  <sheetData>
    <row r="1" spans="22:113" s="12" customFormat="1" ht="22.5" customHeight="1">
      <c r="V1" s="70" t="s">
        <v>46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</row>
    <row r="2" spans="22:113" ht="22.5" customHeight="1"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</row>
    <row r="3" spans="22:113" ht="22.5" customHeight="1"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06" t="s">
        <v>54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61:123" s="9" customFormat="1" ht="22.5" customHeight="1"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DB4" s="105" t="s">
        <v>25</v>
      </c>
      <c r="DC4" s="105"/>
      <c r="DD4" s="105"/>
      <c r="DE4" s="105"/>
      <c r="DF4" s="105"/>
      <c r="DG4" s="105"/>
      <c r="DH4" s="105"/>
      <c r="DI4" s="105"/>
      <c r="DJ4" s="105" t="s">
        <v>54</v>
      </c>
      <c r="DK4" s="105"/>
      <c r="DL4" s="105"/>
      <c r="DM4" s="105"/>
      <c r="DN4" s="105"/>
      <c r="DO4" s="105"/>
      <c r="DP4" s="105"/>
      <c r="DQ4" s="105"/>
      <c r="DR4" s="105"/>
      <c r="DS4" s="105"/>
    </row>
    <row r="5" spans="36:123" s="27" customFormat="1" ht="22.5" customHeight="1" thickBot="1">
      <c r="AJ5" s="103">
        <v>6</v>
      </c>
      <c r="AK5" s="103"/>
      <c r="AL5" s="103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52"/>
      <c r="BP5" s="53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104">
        <v>2</v>
      </c>
      <c r="CT5" s="104"/>
      <c r="CU5" s="104"/>
      <c r="DB5" s="105" t="s">
        <v>26</v>
      </c>
      <c r="DC5" s="105"/>
      <c r="DD5" s="105"/>
      <c r="DE5" s="105"/>
      <c r="DF5" s="105"/>
      <c r="DG5" s="105"/>
      <c r="DH5" s="105"/>
      <c r="DI5" s="105"/>
      <c r="DJ5" s="105" t="s">
        <v>83</v>
      </c>
      <c r="DK5" s="105"/>
      <c r="DL5" s="105"/>
      <c r="DM5" s="105"/>
      <c r="DN5" s="105"/>
      <c r="DO5" s="105"/>
      <c r="DP5" s="105"/>
      <c r="DQ5" s="105"/>
      <c r="DR5" s="105"/>
      <c r="DS5" s="105"/>
    </row>
    <row r="6" spans="20:123" s="9" customFormat="1" ht="22.5" customHeight="1" thickTop="1"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61" t="s">
        <v>82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24"/>
      <c r="CW6" s="14"/>
      <c r="CX6" s="14"/>
      <c r="CY6" s="14"/>
      <c r="CZ6" s="14"/>
      <c r="DA6" s="14"/>
      <c r="DB6" s="105" t="s">
        <v>27</v>
      </c>
      <c r="DC6" s="105"/>
      <c r="DD6" s="105"/>
      <c r="DE6" s="105"/>
      <c r="DF6" s="105"/>
      <c r="DG6" s="105"/>
      <c r="DH6" s="105"/>
      <c r="DI6" s="105"/>
      <c r="DJ6" s="105" t="s">
        <v>84</v>
      </c>
      <c r="DK6" s="105"/>
      <c r="DL6" s="105"/>
      <c r="DM6" s="105"/>
      <c r="DN6" s="105"/>
      <c r="DO6" s="105"/>
      <c r="DP6" s="105"/>
      <c r="DQ6" s="105"/>
      <c r="DR6" s="105"/>
      <c r="DS6" s="105"/>
    </row>
    <row r="7" spans="20:123" s="9" customFormat="1" ht="22.5" customHeight="1"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24"/>
      <c r="CW7" s="14"/>
      <c r="CX7" s="14"/>
      <c r="CY7" s="14"/>
      <c r="CZ7" s="14"/>
      <c r="DA7" s="14"/>
      <c r="DB7" s="105" t="s">
        <v>28</v>
      </c>
      <c r="DC7" s="105"/>
      <c r="DD7" s="105"/>
      <c r="DE7" s="105"/>
      <c r="DF7" s="105"/>
      <c r="DG7" s="105"/>
      <c r="DH7" s="105"/>
      <c r="DI7" s="105"/>
      <c r="DJ7" s="105" t="s">
        <v>85</v>
      </c>
      <c r="DK7" s="105"/>
      <c r="DL7" s="105"/>
      <c r="DM7" s="105"/>
      <c r="DN7" s="105"/>
      <c r="DO7" s="105"/>
      <c r="DP7" s="105"/>
      <c r="DQ7" s="105"/>
      <c r="DR7" s="105"/>
      <c r="DS7" s="105"/>
    </row>
    <row r="8" spans="20:115" s="27" customFormat="1" ht="22.5" customHeight="1" thickBot="1">
      <c r="T8" s="28"/>
      <c r="U8" s="28"/>
      <c r="V8" s="28"/>
      <c r="W8" s="28"/>
      <c r="X8" s="28"/>
      <c r="Y8" s="28"/>
      <c r="Z8" s="28"/>
      <c r="AA8" s="28"/>
      <c r="AB8" s="28"/>
      <c r="AC8" s="28"/>
      <c r="AD8" s="55"/>
      <c r="AE8" s="55"/>
      <c r="AF8" s="55"/>
      <c r="AG8" s="55"/>
      <c r="AH8" s="55"/>
      <c r="AI8" s="56"/>
      <c r="AJ8" s="55"/>
      <c r="AK8" s="55"/>
      <c r="AL8" s="55"/>
      <c r="AM8" s="55"/>
      <c r="AN8" s="55"/>
      <c r="AO8" s="55"/>
      <c r="AP8" s="55"/>
      <c r="AQ8" s="55"/>
      <c r="AR8" s="107">
        <v>2</v>
      </c>
      <c r="AS8" s="107"/>
      <c r="AT8" s="107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151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108">
        <v>1</v>
      </c>
      <c r="CL8" s="108"/>
      <c r="CM8" s="108"/>
      <c r="CN8" s="28"/>
      <c r="CO8" s="28"/>
      <c r="CP8" s="28"/>
      <c r="CQ8" s="28"/>
      <c r="CR8" s="28"/>
      <c r="CS8" s="28"/>
      <c r="CT8" s="28"/>
      <c r="CU8" s="28"/>
      <c r="CV8" s="32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</row>
    <row r="9" spans="20:115" s="9" customFormat="1" ht="22.5" customHeight="1">
      <c r="T9" s="14"/>
      <c r="U9" s="14"/>
      <c r="V9" s="14"/>
      <c r="W9" s="14"/>
      <c r="X9" s="14"/>
      <c r="Y9" s="14"/>
      <c r="Z9" s="14"/>
      <c r="AA9" s="14"/>
      <c r="AB9" s="14"/>
      <c r="AC9" s="14"/>
      <c r="AD9" s="49"/>
      <c r="AE9" s="14"/>
      <c r="AF9" s="14"/>
      <c r="AG9" s="14"/>
      <c r="AH9" s="14"/>
      <c r="AI9" s="2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61" t="s">
        <v>81</v>
      </c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41"/>
      <c r="CG9" s="41"/>
      <c r="CH9" s="41"/>
      <c r="CI9" s="41"/>
      <c r="CJ9" s="41"/>
      <c r="CK9" s="41"/>
      <c r="CL9" s="41"/>
      <c r="CM9" s="51"/>
      <c r="CN9" s="14"/>
      <c r="CO9" s="14"/>
      <c r="CP9" s="14"/>
      <c r="CQ9" s="14"/>
      <c r="CR9" s="14"/>
      <c r="CS9" s="14"/>
      <c r="CT9" s="14"/>
      <c r="CU9" s="14"/>
      <c r="CV9" s="2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20:115" s="9" customFormat="1" ht="22.5" customHeight="1" thickBot="1">
      <c r="T10" s="148">
        <v>0</v>
      </c>
      <c r="U10" s="148"/>
      <c r="V10" s="148"/>
      <c r="W10" s="148"/>
      <c r="X10" s="149"/>
      <c r="Y10" s="149"/>
      <c r="Z10" s="149"/>
      <c r="AA10" s="149"/>
      <c r="AB10" s="149"/>
      <c r="AC10" s="150"/>
      <c r="AD10" s="50"/>
      <c r="AE10" s="47"/>
      <c r="AF10" s="47"/>
      <c r="AG10" s="47"/>
      <c r="AH10" s="47"/>
      <c r="AI10" s="48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88">
        <v>7</v>
      </c>
      <c r="AX10" s="88"/>
      <c r="AY10" s="88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8">
        <v>0</v>
      </c>
      <c r="CG10" s="148"/>
      <c r="CH10" s="148"/>
      <c r="CI10" s="148"/>
      <c r="CJ10" s="149"/>
      <c r="CK10" s="149"/>
      <c r="CL10" s="149"/>
      <c r="CM10" s="150"/>
      <c r="CN10" s="47"/>
      <c r="CO10" s="47"/>
      <c r="CP10" s="47"/>
      <c r="CQ10" s="47"/>
      <c r="CR10" s="47"/>
      <c r="CS10" s="47"/>
      <c r="CT10" s="47"/>
      <c r="CU10" s="48"/>
      <c r="CV10" s="25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98">
        <v>5</v>
      </c>
      <c r="DJ10" s="98"/>
      <c r="DK10" s="98"/>
    </row>
    <row r="11" spans="11:116" s="9" customFormat="1" ht="22.5" customHeight="1" thickTop="1">
      <c r="K11" s="14"/>
      <c r="L11" s="14"/>
      <c r="M11" s="14"/>
      <c r="N11" s="14"/>
      <c r="O11" s="14"/>
      <c r="P11" s="14"/>
      <c r="Q11" s="14"/>
      <c r="R11" s="14"/>
      <c r="S11" s="22"/>
      <c r="T11" s="24"/>
      <c r="U11" s="14"/>
      <c r="V11" s="61" t="s">
        <v>79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91"/>
      <c r="AZ11" s="24"/>
      <c r="BA11" s="14"/>
      <c r="BB11" s="14"/>
      <c r="BC11" s="14"/>
      <c r="BD11" s="14"/>
      <c r="BE11" s="14"/>
      <c r="BF11" s="14"/>
      <c r="BG11" s="14"/>
      <c r="BX11" s="14"/>
      <c r="BY11" s="14"/>
      <c r="BZ11" s="14"/>
      <c r="CA11" s="14"/>
      <c r="CB11" s="14"/>
      <c r="CC11" s="14"/>
      <c r="CD11" s="61"/>
      <c r="CE11" s="62"/>
      <c r="CF11" s="24"/>
      <c r="CG11" s="14"/>
      <c r="CH11" s="61" t="s">
        <v>80</v>
      </c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2"/>
      <c r="DL11" s="24"/>
    </row>
    <row r="12" spans="11:116" s="9" customFormat="1" ht="22.5" customHeight="1">
      <c r="K12" s="14"/>
      <c r="L12" s="14"/>
      <c r="M12" s="14"/>
      <c r="N12" s="14"/>
      <c r="O12" s="14"/>
      <c r="P12" s="14"/>
      <c r="Q12" s="14"/>
      <c r="R12" s="14"/>
      <c r="S12" s="22"/>
      <c r="T12" s="24"/>
      <c r="U12" s="1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33"/>
      <c r="AZ12" s="24"/>
      <c r="BA12" s="14"/>
      <c r="BB12" s="14"/>
      <c r="BC12" s="14"/>
      <c r="BD12" s="14"/>
      <c r="BE12" s="14"/>
      <c r="BF12" s="14"/>
      <c r="BG12" s="14"/>
      <c r="BX12" s="14"/>
      <c r="BY12" s="14"/>
      <c r="BZ12" s="14"/>
      <c r="CA12" s="14"/>
      <c r="CB12" s="14"/>
      <c r="CC12" s="14"/>
      <c r="CD12" s="61"/>
      <c r="CE12" s="62"/>
      <c r="CF12" s="24"/>
      <c r="CG12" s="14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33"/>
      <c r="DL12" s="24"/>
    </row>
    <row r="13" spans="11:125" s="27" customFormat="1" ht="22.5" customHeight="1" thickBot="1">
      <c r="K13" s="28"/>
      <c r="L13" s="95">
        <v>2</v>
      </c>
      <c r="M13" s="95"/>
      <c r="N13" s="95"/>
      <c r="O13" s="30"/>
      <c r="P13" s="30"/>
      <c r="Q13" s="30"/>
      <c r="R13" s="30"/>
      <c r="S13" s="39"/>
      <c r="T13" s="46"/>
      <c r="U13" s="29"/>
      <c r="V13" s="29"/>
      <c r="W13" s="29"/>
      <c r="X13" s="29"/>
      <c r="Y13" s="101">
        <v>1</v>
      </c>
      <c r="Z13" s="101"/>
      <c r="AA13" s="101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02">
        <v>6</v>
      </c>
      <c r="AS13" s="102"/>
      <c r="AT13" s="102"/>
      <c r="AU13" s="29"/>
      <c r="AV13" s="29"/>
      <c r="AW13" s="29"/>
      <c r="AX13" s="29"/>
      <c r="AY13" s="35"/>
      <c r="AZ13" s="46"/>
      <c r="BA13" s="29"/>
      <c r="BB13" s="29"/>
      <c r="BC13" s="29"/>
      <c r="BD13" s="29"/>
      <c r="BE13" s="101">
        <v>1</v>
      </c>
      <c r="BF13" s="101"/>
      <c r="BG13" s="10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95">
        <v>5</v>
      </c>
      <c r="BY13" s="95"/>
      <c r="BZ13" s="95"/>
      <c r="CA13" s="30"/>
      <c r="CB13" s="30"/>
      <c r="CC13" s="30"/>
      <c r="CD13" s="30"/>
      <c r="CE13" s="39"/>
      <c r="CF13" s="46"/>
      <c r="CG13" s="29"/>
      <c r="CH13" s="29"/>
      <c r="CI13" s="29"/>
      <c r="CJ13" s="29"/>
      <c r="CK13" s="101">
        <v>2</v>
      </c>
      <c r="CL13" s="101"/>
      <c r="CM13" s="101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95">
        <v>4</v>
      </c>
      <c r="DE13" s="95"/>
      <c r="DF13" s="95"/>
      <c r="DG13" s="30"/>
      <c r="DH13" s="30"/>
      <c r="DI13" s="30"/>
      <c r="DJ13" s="30"/>
      <c r="DK13" s="39"/>
      <c r="DL13" s="46"/>
      <c r="DM13" s="29"/>
      <c r="DN13" s="29"/>
      <c r="DO13" s="29"/>
      <c r="DP13" s="29"/>
      <c r="DQ13" s="101">
        <v>1</v>
      </c>
      <c r="DR13" s="101"/>
      <c r="DS13" s="101"/>
      <c r="DT13" s="28"/>
      <c r="DU13" s="28"/>
    </row>
    <row r="14" spans="8:127" s="9" customFormat="1" ht="22.5" customHeight="1" thickTop="1">
      <c r="H14" s="14"/>
      <c r="I14" s="14"/>
      <c r="J14" s="61" t="s">
        <v>4</v>
      </c>
      <c r="K14" s="62"/>
      <c r="L14" s="74" t="s">
        <v>4</v>
      </c>
      <c r="M14" s="75"/>
      <c r="N14" s="40"/>
      <c r="O14" s="40"/>
      <c r="P14" s="92" t="s">
        <v>65</v>
      </c>
      <c r="Q14" s="75"/>
      <c r="R14" s="75"/>
      <c r="S14" s="75"/>
      <c r="T14" s="61"/>
      <c r="U14" s="61"/>
      <c r="V14" s="61"/>
      <c r="W14" s="61"/>
      <c r="X14" s="61"/>
      <c r="Y14" s="61"/>
      <c r="Z14" s="61"/>
      <c r="AA14" s="62"/>
      <c r="AB14" s="2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61" t="s">
        <v>4</v>
      </c>
      <c r="AQ14" s="62"/>
      <c r="AR14" s="74" t="s">
        <v>4</v>
      </c>
      <c r="AS14" s="75"/>
      <c r="AT14" s="40"/>
      <c r="AU14" s="40"/>
      <c r="AV14" s="92" t="s">
        <v>78</v>
      </c>
      <c r="AW14" s="75"/>
      <c r="AX14" s="75"/>
      <c r="AY14" s="75"/>
      <c r="AZ14" s="61"/>
      <c r="BA14" s="61"/>
      <c r="BB14" s="61"/>
      <c r="BC14" s="61"/>
      <c r="BD14" s="61"/>
      <c r="BE14" s="61"/>
      <c r="BF14" s="61"/>
      <c r="BG14" s="62"/>
      <c r="BH14" s="80" t="s">
        <v>4</v>
      </c>
      <c r="BI14" s="6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22"/>
      <c r="BX14" s="74" t="s">
        <v>66</v>
      </c>
      <c r="BY14" s="75"/>
      <c r="BZ14" s="75"/>
      <c r="CA14" s="75"/>
      <c r="CB14" s="75"/>
      <c r="CC14" s="75"/>
      <c r="CD14" s="75"/>
      <c r="CE14" s="75"/>
      <c r="CF14" s="61"/>
      <c r="CG14" s="61"/>
      <c r="CH14" s="61"/>
      <c r="CI14" s="61"/>
      <c r="CJ14" s="61"/>
      <c r="CK14" s="61"/>
      <c r="CL14" s="61"/>
      <c r="CM14" s="62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26"/>
      <c r="DD14" s="74" t="s">
        <v>67</v>
      </c>
      <c r="DE14" s="75"/>
      <c r="DF14" s="75"/>
      <c r="DG14" s="75"/>
      <c r="DH14" s="75"/>
      <c r="DI14" s="75"/>
      <c r="DJ14" s="75"/>
      <c r="DK14" s="75"/>
      <c r="DL14" s="61"/>
      <c r="DM14" s="61"/>
      <c r="DN14" s="61"/>
      <c r="DO14" s="61"/>
      <c r="DP14" s="61"/>
      <c r="DQ14" s="61"/>
      <c r="DR14" s="61"/>
      <c r="DS14" s="62"/>
      <c r="DT14" s="24"/>
      <c r="DU14" s="14"/>
      <c r="DV14" s="14"/>
      <c r="DW14" s="14"/>
    </row>
    <row r="15" spans="8:127" s="9" customFormat="1" ht="22.5" customHeight="1">
      <c r="H15" s="14"/>
      <c r="I15" s="14"/>
      <c r="J15" s="61" t="s">
        <v>4</v>
      </c>
      <c r="K15" s="62"/>
      <c r="L15" s="80" t="s">
        <v>4</v>
      </c>
      <c r="M15" s="61"/>
      <c r="N15" s="14"/>
      <c r="O15" s="1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33"/>
      <c r="AB15" s="2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61" t="s">
        <v>4</v>
      </c>
      <c r="AQ15" s="62"/>
      <c r="AR15" s="80" t="s">
        <v>4</v>
      </c>
      <c r="AS15" s="61"/>
      <c r="AT15" s="14"/>
      <c r="AU15" s="14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33"/>
      <c r="BH15" s="80" t="s">
        <v>4</v>
      </c>
      <c r="BI15" s="61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22"/>
      <c r="BX15" s="34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33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26"/>
      <c r="DD15" s="34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33"/>
      <c r="DT15" s="24"/>
      <c r="DU15" s="14"/>
      <c r="DV15" s="14"/>
      <c r="DW15" s="14"/>
    </row>
    <row r="16" spans="8:127" s="27" customFormat="1" ht="22.5" customHeight="1" thickBot="1">
      <c r="H16" s="95">
        <v>3</v>
      </c>
      <c r="I16" s="95"/>
      <c r="J16" s="95"/>
      <c r="K16" s="96"/>
      <c r="L16" s="97">
        <v>7</v>
      </c>
      <c r="M16" s="98"/>
      <c r="N16" s="98"/>
      <c r="O16" s="98"/>
      <c r="P16" s="30"/>
      <c r="Q16" s="30"/>
      <c r="R16" s="30"/>
      <c r="S16" s="30"/>
      <c r="T16" s="30"/>
      <c r="U16" s="30"/>
      <c r="V16" s="30"/>
      <c r="W16" s="30"/>
      <c r="X16" s="85">
        <v>4</v>
      </c>
      <c r="Y16" s="85"/>
      <c r="Z16" s="85"/>
      <c r="AA16" s="86"/>
      <c r="AB16" s="99">
        <v>1</v>
      </c>
      <c r="AC16" s="100"/>
      <c r="AD16" s="100"/>
      <c r="AE16" s="43"/>
      <c r="AF16" s="30"/>
      <c r="AG16" s="30"/>
      <c r="AH16" s="30"/>
      <c r="AI16" s="30"/>
      <c r="AJ16" s="30"/>
      <c r="AK16" s="30"/>
      <c r="AL16" s="30"/>
      <c r="AM16" s="30"/>
      <c r="AN16" s="85">
        <v>8</v>
      </c>
      <c r="AO16" s="85"/>
      <c r="AP16" s="85"/>
      <c r="AQ16" s="86"/>
      <c r="AR16" s="87">
        <v>0</v>
      </c>
      <c r="AS16" s="88"/>
      <c r="AT16" s="88"/>
      <c r="AU16" s="88"/>
      <c r="AV16" s="30"/>
      <c r="AW16" s="30"/>
      <c r="AX16" s="30"/>
      <c r="AY16" s="30"/>
      <c r="AZ16" s="30"/>
      <c r="BA16" s="30"/>
      <c r="BB16" s="30"/>
      <c r="BC16" s="30"/>
      <c r="BD16" s="85">
        <v>7</v>
      </c>
      <c r="BE16" s="85"/>
      <c r="BF16" s="85"/>
      <c r="BG16" s="86"/>
      <c r="BH16" s="87">
        <v>0</v>
      </c>
      <c r="BI16" s="88"/>
      <c r="BJ16" s="88"/>
      <c r="BK16" s="88"/>
      <c r="BL16" s="30"/>
      <c r="BM16" s="30"/>
      <c r="BN16" s="30"/>
      <c r="BO16" s="30"/>
      <c r="BP16" s="30"/>
      <c r="BQ16" s="30"/>
      <c r="BR16" s="30"/>
      <c r="BS16" s="30"/>
      <c r="BT16" s="85">
        <v>3</v>
      </c>
      <c r="BU16" s="85"/>
      <c r="BV16" s="85"/>
      <c r="BW16" s="86"/>
      <c r="BX16" s="87">
        <v>1</v>
      </c>
      <c r="BY16" s="88"/>
      <c r="BZ16" s="88"/>
      <c r="CA16" s="88"/>
      <c r="CB16" s="30"/>
      <c r="CC16" s="30"/>
      <c r="CD16" s="30"/>
      <c r="CE16" s="30"/>
      <c r="CF16" s="30"/>
      <c r="CG16" s="30"/>
      <c r="CH16" s="30"/>
      <c r="CI16" s="30"/>
      <c r="CJ16" s="85">
        <v>3</v>
      </c>
      <c r="CK16" s="85"/>
      <c r="CL16" s="85"/>
      <c r="CM16" s="86"/>
      <c r="CN16" s="87">
        <v>1</v>
      </c>
      <c r="CO16" s="88"/>
      <c r="CP16" s="88"/>
      <c r="CQ16" s="30"/>
      <c r="CR16" s="30"/>
      <c r="CS16" s="30"/>
      <c r="CT16" s="30"/>
      <c r="CU16" s="30"/>
      <c r="CV16" s="30"/>
      <c r="CW16" s="30"/>
      <c r="CX16" s="30"/>
      <c r="CY16" s="30"/>
      <c r="CZ16" s="85">
        <v>6</v>
      </c>
      <c r="DA16" s="85"/>
      <c r="DB16" s="85"/>
      <c r="DC16" s="86"/>
      <c r="DD16" s="87">
        <v>0</v>
      </c>
      <c r="DE16" s="88"/>
      <c r="DF16" s="88"/>
      <c r="DG16" s="88"/>
      <c r="DH16" s="30"/>
      <c r="DI16" s="30"/>
      <c r="DJ16" s="30"/>
      <c r="DK16" s="30"/>
      <c r="DL16" s="30"/>
      <c r="DM16" s="30"/>
      <c r="DN16" s="30"/>
      <c r="DO16" s="30"/>
      <c r="DP16" s="102">
        <v>2</v>
      </c>
      <c r="DQ16" s="102"/>
      <c r="DR16" s="102"/>
      <c r="DS16" s="109"/>
      <c r="DT16" s="97">
        <v>5</v>
      </c>
      <c r="DU16" s="98"/>
      <c r="DV16" s="98"/>
      <c r="DW16" s="98"/>
    </row>
    <row r="17" spans="6:127" s="9" customFormat="1" ht="22.5" customHeight="1" thickTop="1">
      <c r="F17" s="14"/>
      <c r="G17" s="14"/>
      <c r="H17" s="94" t="s">
        <v>12</v>
      </c>
      <c r="I17" s="81"/>
      <c r="J17" s="81"/>
      <c r="K17" s="81"/>
      <c r="L17" s="61"/>
      <c r="M17" s="61"/>
      <c r="N17" s="61"/>
      <c r="O17" s="61"/>
      <c r="P17" s="24"/>
      <c r="Q17" s="14"/>
      <c r="R17" s="15"/>
      <c r="S17" s="16"/>
      <c r="T17" s="16"/>
      <c r="U17" s="16"/>
      <c r="W17" s="22"/>
      <c r="X17" s="61" t="s">
        <v>64</v>
      </c>
      <c r="Y17" s="61"/>
      <c r="Z17" s="61"/>
      <c r="AA17" s="61"/>
      <c r="AB17" s="61"/>
      <c r="AC17" s="61"/>
      <c r="AD17" s="61"/>
      <c r="AE17" s="89"/>
      <c r="AF17" s="14"/>
      <c r="AG17" s="14"/>
      <c r="AH17" s="14"/>
      <c r="AI17" s="14"/>
      <c r="AJ17" s="14"/>
      <c r="AK17" s="14"/>
      <c r="AL17" s="14"/>
      <c r="AM17" s="14"/>
      <c r="AN17" s="80" t="s">
        <v>18</v>
      </c>
      <c r="AO17" s="61"/>
      <c r="AP17" s="61"/>
      <c r="AQ17" s="61"/>
      <c r="AR17" s="81"/>
      <c r="AS17" s="81"/>
      <c r="AT17" s="81"/>
      <c r="AU17" s="82"/>
      <c r="AV17" s="14"/>
      <c r="AW17" s="14"/>
      <c r="AX17" s="15"/>
      <c r="AY17" s="16"/>
      <c r="AZ17" s="16"/>
      <c r="BA17" s="16"/>
      <c r="BD17" s="80" t="s">
        <v>19</v>
      </c>
      <c r="BE17" s="61"/>
      <c r="BF17" s="61"/>
      <c r="BG17" s="61"/>
      <c r="BH17" s="81"/>
      <c r="BI17" s="81"/>
      <c r="BJ17" s="81"/>
      <c r="BK17" s="82"/>
      <c r="BL17" s="14"/>
      <c r="BM17" s="14"/>
      <c r="BN17" s="14"/>
      <c r="BO17" s="14"/>
      <c r="BP17" s="14"/>
      <c r="BQ17" s="14"/>
      <c r="BR17" s="14"/>
      <c r="BS17" s="22"/>
      <c r="BT17" s="83" t="s">
        <v>17</v>
      </c>
      <c r="BU17" s="61"/>
      <c r="BV17" s="61"/>
      <c r="BW17" s="61"/>
      <c r="BX17" s="81"/>
      <c r="BY17" s="81"/>
      <c r="BZ17" s="81"/>
      <c r="CA17" s="82"/>
      <c r="CB17" s="14"/>
      <c r="CC17" s="14"/>
      <c r="CD17" s="15"/>
      <c r="CE17" s="16"/>
      <c r="CF17" s="16"/>
      <c r="CG17" s="16"/>
      <c r="CI17" s="22"/>
      <c r="CJ17" s="83" t="s">
        <v>20</v>
      </c>
      <c r="CK17" s="61"/>
      <c r="CL17" s="61"/>
      <c r="CM17" s="61"/>
      <c r="CN17" s="81"/>
      <c r="CO17" s="81"/>
      <c r="CP17" s="81"/>
      <c r="CQ17" s="82"/>
      <c r="CR17" s="14"/>
      <c r="CS17" s="14"/>
      <c r="CT17" s="14"/>
      <c r="CU17" s="14"/>
      <c r="CV17" s="14"/>
      <c r="CW17" s="14"/>
      <c r="CX17" s="14"/>
      <c r="CY17" s="14"/>
      <c r="CZ17" s="80" t="s">
        <v>21</v>
      </c>
      <c r="DA17" s="61"/>
      <c r="DB17" s="61"/>
      <c r="DC17" s="61"/>
      <c r="DD17" s="81"/>
      <c r="DE17" s="81"/>
      <c r="DF17" s="81"/>
      <c r="DG17" s="82"/>
      <c r="DH17" s="14"/>
      <c r="DI17" s="14"/>
      <c r="DJ17" s="15"/>
      <c r="DK17" s="16"/>
      <c r="DL17" s="16"/>
      <c r="DM17" s="16"/>
      <c r="DP17" s="83" t="s">
        <v>22</v>
      </c>
      <c r="DQ17" s="61"/>
      <c r="DR17" s="61"/>
      <c r="DS17" s="61"/>
      <c r="DT17" s="61"/>
      <c r="DU17" s="61"/>
      <c r="DV17" s="61"/>
      <c r="DW17" s="62"/>
    </row>
    <row r="18" spans="6:127" s="20" customFormat="1" ht="22.5" customHeight="1">
      <c r="F18" s="17"/>
      <c r="G18" s="17"/>
      <c r="H18" s="79">
        <v>0.5416666666666666</v>
      </c>
      <c r="I18" s="77"/>
      <c r="J18" s="77"/>
      <c r="K18" s="77"/>
      <c r="L18" s="77"/>
      <c r="M18" s="77"/>
      <c r="N18" s="77"/>
      <c r="O18" s="77"/>
      <c r="P18" s="44"/>
      <c r="Q18" s="17"/>
      <c r="R18" s="18"/>
      <c r="S18" s="19"/>
      <c r="T18" s="19"/>
      <c r="U18" s="19"/>
      <c r="W18" s="45"/>
      <c r="X18" s="93">
        <v>0.5416666666666666</v>
      </c>
      <c r="Y18" s="77"/>
      <c r="Z18" s="77"/>
      <c r="AA18" s="77"/>
      <c r="AB18" s="77"/>
      <c r="AC18" s="77"/>
      <c r="AD18" s="77"/>
      <c r="AE18" s="78"/>
      <c r="AF18" s="17"/>
      <c r="AG18" s="17"/>
      <c r="AH18" s="17"/>
      <c r="AI18" s="17"/>
      <c r="AJ18" s="17"/>
      <c r="AK18" s="17"/>
      <c r="AL18" s="17"/>
      <c r="AM18" s="17"/>
      <c r="AN18" s="76">
        <v>0.5590277777777778</v>
      </c>
      <c r="AO18" s="77"/>
      <c r="AP18" s="77"/>
      <c r="AQ18" s="77"/>
      <c r="AR18" s="77"/>
      <c r="AS18" s="77"/>
      <c r="AT18" s="77"/>
      <c r="AU18" s="78"/>
      <c r="AV18" s="17"/>
      <c r="AW18" s="17"/>
      <c r="AX18" s="18"/>
      <c r="AY18" s="19"/>
      <c r="AZ18" s="19"/>
      <c r="BA18" s="19"/>
      <c r="BD18" s="76">
        <v>0.5590277777777778</v>
      </c>
      <c r="BE18" s="77"/>
      <c r="BF18" s="77"/>
      <c r="BG18" s="77"/>
      <c r="BH18" s="77"/>
      <c r="BI18" s="77"/>
      <c r="BJ18" s="77"/>
      <c r="BK18" s="78"/>
      <c r="BL18" s="17"/>
      <c r="BM18" s="17"/>
      <c r="BN18" s="17"/>
      <c r="BO18" s="17"/>
      <c r="BP18" s="17"/>
      <c r="BQ18" s="17"/>
      <c r="BR18" s="17"/>
      <c r="BS18" s="45"/>
      <c r="BT18" s="79">
        <v>0.5416666666666666</v>
      </c>
      <c r="BU18" s="77"/>
      <c r="BV18" s="77"/>
      <c r="BW18" s="77"/>
      <c r="BX18" s="77"/>
      <c r="BY18" s="77"/>
      <c r="BZ18" s="77"/>
      <c r="CA18" s="78"/>
      <c r="CB18" s="17"/>
      <c r="CC18" s="17"/>
      <c r="CD18" s="18"/>
      <c r="CE18" s="19"/>
      <c r="CF18" s="19"/>
      <c r="CG18" s="19"/>
      <c r="CI18" s="45"/>
      <c r="CJ18" s="79">
        <v>0.5416666666666666</v>
      </c>
      <c r="CK18" s="77"/>
      <c r="CL18" s="77"/>
      <c r="CM18" s="77"/>
      <c r="CN18" s="77"/>
      <c r="CO18" s="77"/>
      <c r="CP18" s="77"/>
      <c r="CQ18" s="78"/>
      <c r="CR18" s="17"/>
      <c r="CS18" s="17"/>
      <c r="CT18" s="17"/>
      <c r="CU18" s="17"/>
      <c r="CV18" s="17"/>
      <c r="CW18" s="17"/>
      <c r="CX18" s="17"/>
      <c r="CY18" s="17"/>
      <c r="CZ18" s="76">
        <v>0.5590277777777778</v>
      </c>
      <c r="DA18" s="77"/>
      <c r="DB18" s="77"/>
      <c r="DC18" s="77"/>
      <c r="DD18" s="77"/>
      <c r="DE18" s="77"/>
      <c r="DF18" s="77"/>
      <c r="DG18" s="78"/>
      <c r="DH18" s="17"/>
      <c r="DI18" s="17"/>
      <c r="DJ18" s="18"/>
      <c r="DK18" s="19"/>
      <c r="DL18" s="19"/>
      <c r="DM18" s="19"/>
      <c r="DP18" s="79">
        <v>0.5590277777777778</v>
      </c>
      <c r="DQ18" s="77"/>
      <c r="DR18" s="77"/>
      <c r="DS18" s="77"/>
      <c r="DT18" s="77"/>
      <c r="DU18" s="77"/>
      <c r="DV18" s="77"/>
      <c r="DW18" s="84"/>
    </row>
    <row r="19" spans="6:129" s="9" customFormat="1" ht="22.5" customHeight="1">
      <c r="F19" s="69" t="s">
        <v>30</v>
      </c>
      <c r="G19" s="69"/>
      <c r="H19" s="69"/>
      <c r="I19" s="69"/>
      <c r="J19" s="71" t="s">
        <v>4</v>
      </c>
      <c r="K19" s="72"/>
      <c r="L19" s="72"/>
      <c r="M19" s="73"/>
      <c r="N19" s="67" t="s">
        <v>31</v>
      </c>
      <c r="O19" s="67"/>
      <c r="P19" s="67"/>
      <c r="Q19" s="67"/>
      <c r="R19" s="71" t="s">
        <v>24</v>
      </c>
      <c r="S19" s="72"/>
      <c r="T19" s="72"/>
      <c r="U19" s="73"/>
      <c r="V19" s="57" t="s">
        <v>32</v>
      </c>
      <c r="W19" s="57"/>
      <c r="X19" s="57"/>
      <c r="Y19" s="57"/>
      <c r="Z19" s="71" t="s">
        <v>10</v>
      </c>
      <c r="AA19" s="72"/>
      <c r="AB19" s="72"/>
      <c r="AC19" s="73"/>
      <c r="AD19" s="68" t="s">
        <v>33</v>
      </c>
      <c r="AE19" s="68"/>
      <c r="AF19" s="68"/>
      <c r="AG19" s="68"/>
      <c r="AH19" s="71" t="s">
        <v>10</v>
      </c>
      <c r="AI19" s="72"/>
      <c r="AJ19" s="72"/>
      <c r="AK19" s="73"/>
      <c r="AL19" s="67" t="s">
        <v>34</v>
      </c>
      <c r="AM19" s="67"/>
      <c r="AN19" s="67"/>
      <c r="AO19" s="67"/>
      <c r="AP19" s="71" t="s">
        <v>10</v>
      </c>
      <c r="AQ19" s="72"/>
      <c r="AR19" s="72"/>
      <c r="AS19" s="73"/>
      <c r="AT19" s="69" t="s">
        <v>35</v>
      </c>
      <c r="AU19" s="69"/>
      <c r="AV19" s="69"/>
      <c r="AW19" s="69"/>
      <c r="AX19" s="71" t="s">
        <v>10</v>
      </c>
      <c r="AY19" s="72"/>
      <c r="AZ19" s="72"/>
      <c r="BA19" s="73"/>
      <c r="BB19" s="68" t="s">
        <v>36</v>
      </c>
      <c r="BC19" s="68"/>
      <c r="BD19" s="68"/>
      <c r="BE19" s="68"/>
      <c r="BF19" s="71" t="s">
        <v>10</v>
      </c>
      <c r="BG19" s="72"/>
      <c r="BH19" s="72"/>
      <c r="BI19" s="73"/>
      <c r="BJ19" s="57" t="s">
        <v>37</v>
      </c>
      <c r="BK19" s="57"/>
      <c r="BL19" s="57"/>
      <c r="BM19" s="57"/>
      <c r="BN19" s="71" t="s">
        <v>10</v>
      </c>
      <c r="BO19" s="72"/>
      <c r="BP19" s="72"/>
      <c r="BQ19" s="73"/>
      <c r="BR19" s="57" t="s">
        <v>38</v>
      </c>
      <c r="BS19" s="57"/>
      <c r="BT19" s="57"/>
      <c r="BU19" s="57"/>
      <c r="BV19" s="71" t="s">
        <v>10</v>
      </c>
      <c r="BW19" s="72"/>
      <c r="BX19" s="72"/>
      <c r="BY19" s="73"/>
      <c r="BZ19" s="68" t="s">
        <v>39</v>
      </c>
      <c r="CA19" s="68"/>
      <c r="CB19" s="68"/>
      <c r="CC19" s="68"/>
      <c r="CD19" s="63" t="s">
        <v>23</v>
      </c>
      <c r="CE19" s="64"/>
      <c r="CF19" s="64"/>
      <c r="CG19" s="65"/>
      <c r="CH19" s="69" t="s">
        <v>40</v>
      </c>
      <c r="CI19" s="69"/>
      <c r="CJ19" s="69"/>
      <c r="CK19" s="69"/>
      <c r="CL19" s="71" t="s">
        <v>10</v>
      </c>
      <c r="CM19" s="72"/>
      <c r="CN19" s="72"/>
      <c r="CO19" s="73"/>
      <c r="CP19" s="67" t="s">
        <v>41</v>
      </c>
      <c r="CQ19" s="67"/>
      <c r="CR19" s="67"/>
      <c r="CS19" s="67"/>
      <c r="CT19" s="71" t="s">
        <v>10</v>
      </c>
      <c r="CU19" s="72"/>
      <c r="CV19" s="72"/>
      <c r="CW19" s="73"/>
      <c r="CX19" s="68" t="s">
        <v>42</v>
      </c>
      <c r="CY19" s="68"/>
      <c r="CZ19" s="68"/>
      <c r="DA19" s="68"/>
      <c r="DB19" s="63"/>
      <c r="DC19" s="64"/>
      <c r="DD19" s="64"/>
      <c r="DE19" s="65"/>
      <c r="DF19" s="57" t="s">
        <v>43</v>
      </c>
      <c r="DG19" s="57"/>
      <c r="DH19" s="57"/>
      <c r="DI19" s="57"/>
      <c r="DJ19" s="58" t="s">
        <v>13</v>
      </c>
      <c r="DK19" s="58"/>
      <c r="DL19" s="58"/>
      <c r="DM19" s="58"/>
      <c r="DN19" s="67" t="s">
        <v>44</v>
      </c>
      <c r="DO19" s="67"/>
      <c r="DP19" s="67"/>
      <c r="DQ19" s="67"/>
      <c r="DR19" s="61" t="s">
        <v>13</v>
      </c>
      <c r="DS19" s="61"/>
      <c r="DT19" s="61"/>
      <c r="DU19" s="61"/>
      <c r="DV19" s="69" t="s">
        <v>45</v>
      </c>
      <c r="DW19" s="69"/>
      <c r="DX19" s="69"/>
      <c r="DY19" s="69"/>
    </row>
    <row r="20" spans="6:129" s="21" customFormat="1" ht="22.5" customHeight="1">
      <c r="F20" s="59" t="s">
        <v>47</v>
      </c>
      <c r="G20" s="59"/>
      <c r="H20" s="59"/>
      <c r="I20" s="59"/>
      <c r="J20" s="71"/>
      <c r="K20" s="72"/>
      <c r="L20" s="72"/>
      <c r="M20" s="73"/>
      <c r="N20" s="59" t="s">
        <v>51</v>
      </c>
      <c r="O20" s="59"/>
      <c r="P20" s="59"/>
      <c r="Q20" s="59"/>
      <c r="R20" s="71"/>
      <c r="S20" s="72"/>
      <c r="T20" s="72"/>
      <c r="U20" s="73"/>
      <c r="V20" s="59" t="s">
        <v>87</v>
      </c>
      <c r="W20" s="59"/>
      <c r="X20" s="59"/>
      <c r="Y20" s="59"/>
      <c r="Z20" s="71"/>
      <c r="AA20" s="72"/>
      <c r="AB20" s="72"/>
      <c r="AC20" s="73"/>
      <c r="AD20" s="59" t="s">
        <v>86</v>
      </c>
      <c r="AE20" s="59"/>
      <c r="AF20" s="59"/>
      <c r="AG20" s="59"/>
      <c r="AH20" s="71"/>
      <c r="AI20" s="72"/>
      <c r="AJ20" s="72"/>
      <c r="AK20" s="73"/>
      <c r="AL20" s="59" t="s">
        <v>54</v>
      </c>
      <c r="AM20" s="59"/>
      <c r="AN20" s="59"/>
      <c r="AO20" s="59"/>
      <c r="AP20" s="71"/>
      <c r="AQ20" s="72"/>
      <c r="AR20" s="72"/>
      <c r="AS20" s="73"/>
      <c r="AT20" s="59" t="s">
        <v>50</v>
      </c>
      <c r="AU20" s="59"/>
      <c r="AV20" s="59"/>
      <c r="AW20" s="59"/>
      <c r="AX20" s="71"/>
      <c r="AY20" s="72"/>
      <c r="AZ20" s="72"/>
      <c r="BA20" s="73"/>
      <c r="BB20" s="59" t="s">
        <v>60</v>
      </c>
      <c r="BC20" s="59"/>
      <c r="BD20" s="59"/>
      <c r="BE20" s="59"/>
      <c r="BF20" s="71"/>
      <c r="BG20" s="72"/>
      <c r="BH20" s="72"/>
      <c r="BI20" s="73"/>
      <c r="BJ20" s="59" t="s">
        <v>56</v>
      </c>
      <c r="BK20" s="59"/>
      <c r="BL20" s="59"/>
      <c r="BM20" s="59"/>
      <c r="BN20" s="71"/>
      <c r="BO20" s="72"/>
      <c r="BP20" s="72"/>
      <c r="BQ20" s="73"/>
      <c r="BR20" s="59" t="s">
        <v>58</v>
      </c>
      <c r="BS20" s="59"/>
      <c r="BT20" s="59"/>
      <c r="BU20" s="59"/>
      <c r="BV20" s="71"/>
      <c r="BW20" s="72"/>
      <c r="BX20" s="72"/>
      <c r="BY20" s="73"/>
      <c r="BZ20" s="59" t="s">
        <v>59</v>
      </c>
      <c r="CA20" s="59"/>
      <c r="CB20" s="59"/>
      <c r="CC20" s="59"/>
      <c r="CD20" s="63"/>
      <c r="CE20" s="64"/>
      <c r="CF20" s="64"/>
      <c r="CG20" s="65"/>
      <c r="CH20" s="59" t="s">
        <v>49</v>
      </c>
      <c r="CI20" s="59"/>
      <c r="CJ20" s="59"/>
      <c r="CK20" s="59"/>
      <c r="CL20" s="71"/>
      <c r="CM20" s="72"/>
      <c r="CN20" s="72"/>
      <c r="CO20" s="73"/>
      <c r="CP20" s="59" t="s">
        <v>52</v>
      </c>
      <c r="CQ20" s="59"/>
      <c r="CR20" s="59"/>
      <c r="CS20" s="59"/>
      <c r="CT20" s="71"/>
      <c r="CU20" s="72"/>
      <c r="CV20" s="72"/>
      <c r="CW20" s="73"/>
      <c r="CX20" s="59" t="s">
        <v>61</v>
      </c>
      <c r="CY20" s="59"/>
      <c r="CZ20" s="59"/>
      <c r="DA20" s="59"/>
      <c r="DB20" s="63"/>
      <c r="DC20" s="64"/>
      <c r="DD20" s="64"/>
      <c r="DE20" s="65"/>
      <c r="DF20" s="59" t="s">
        <v>55</v>
      </c>
      <c r="DG20" s="59"/>
      <c r="DH20" s="59"/>
      <c r="DI20" s="59"/>
      <c r="DJ20" s="60"/>
      <c r="DK20" s="60"/>
      <c r="DL20" s="60"/>
      <c r="DM20" s="60"/>
      <c r="DN20" s="59" t="s">
        <v>53</v>
      </c>
      <c r="DO20" s="59"/>
      <c r="DP20" s="59"/>
      <c r="DQ20" s="59"/>
      <c r="DR20" s="66"/>
      <c r="DS20" s="66"/>
      <c r="DT20" s="66"/>
      <c r="DU20" s="66"/>
      <c r="DV20" s="59" t="s">
        <v>48</v>
      </c>
      <c r="DW20" s="59"/>
      <c r="DX20" s="59"/>
      <c r="DY20" s="59"/>
    </row>
    <row r="21" spans="6:129" s="21" customFormat="1" ht="22.5" customHeight="1">
      <c r="F21" s="59"/>
      <c r="G21" s="59"/>
      <c r="H21" s="59"/>
      <c r="I21" s="59"/>
      <c r="J21" s="71"/>
      <c r="K21" s="72"/>
      <c r="L21" s="72"/>
      <c r="M21" s="73"/>
      <c r="N21" s="59"/>
      <c r="O21" s="59"/>
      <c r="P21" s="59"/>
      <c r="Q21" s="59"/>
      <c r="R21" s="71"/>
      <c r="S21" s="72"/>
      <c r="T21" s="72"/>
      <c r="U21" s="73"/>
      <c r="V21" s="59"/>
      <c r="W21" s="59"/>
      <c r="X21" s="59"/>
      <c r="Y21" s="59"/>
      <c r="Z21" s="71"/>
      <c r="AA21" s="72"/>
      <c r="AB21" s="72"/>
      <c r="AC21" s="73"/>
      <c r="AD21" s="59"/>
      <c r="AE21" s="59"/>
      <c r="AF21" s="59"/>
      <c r="AG21" s="59"/>
      <c r="AH21" s="71"/>
      <c r="AI21" s="72"/>
      <c r="AJ21" s="72"/>
      <c r="AK21" s="73"/>
      <c r="AL21" s="59"/>
      <c r="AM21" s="59"/>
      <c r="AN21" s="59"/>
      <c r="AO21" s="59"/>
      <c r="AP21" s="71"/>
      <c r="AQ21" s="72"/>
      <c r="AR21" s="72"/>
      <c r="AS21" s="73"/>
      <c r="AT21" s="59"/>
      <c r="AU21" s="59"/>
      <c r="AV21" s="59"/>
      <c r="AW21" s="59"/>
      <c r="AX21" s="71"/>
      <c r="AY21" s="72"/>
      <c r="AZ21" s="72"/>
      <c r="BA21" s="73"/>
      <c r="BB21" s="59"/>
      <c r="BC21" s="59"/>
      <c r="BD21" s="59"/>
      <c r="BE21" s="59"/>
      <c r="BF21" s="71"/>
      <c r="BG21" s="72"/>
      <c r="BH21" s="72"/>
      <c r="BI21" s="73"/>
      <c r="BJ21" s="59"/>
      <c r="BK21" s="59"/>
      <c r="BL21" s="59"/>
      <c r="BM21" s="59"/>
      <c r="BN21" s="71"/>
      <c r="BO21" s="72"/>
      <c r="BP21" s="72"/>
      <c r="BQ21" s="73"/>
      <c r="BR21" s="59"/>
      <c r="BS21" s="59"/>
      <c r="BT21" s="59"/>
      <c r="BU21" s="59"/>
      <c r="BV21" s="71"/>
      <c r="BW21" s="72"/>
      <c r="BX21" s="72"/>
      <c r="BY21" s="73"/>
      <c r="BZ21" s="59"/>
      <c r="CA21" s="59"/>
      <c r="CB21" s="59"/>
      <c r="CC21" s="59"/>
      <c r="CD21" s="63"/>
      <c r="CE21" s="64"/>
      <c r="CF21" s="64"/>
      <c r="CG21" s="65"/>
      <c r="CH21" s="59"/>
      <c r="CI21" s="59"/>
      <c r="CJ21" s="59"/>
      <c r="CK21" s="59"/>
      <c r="CL21" s="71"/>
      <c r="CM21" s="72"/>
      <c r="CN21" s="72"/>
      <c r="CO21" s="73"/>
      <c r="CP21" s="59"/>
      <c r="CQ21" s="59"/>
      <c r="CR21" s="59"/>
      <c r="CS21" s="59"/>
      <c r="CT21" s="71"/>
      <c r="CU21" s="72"/>
      <c r="CV21" s="72"/>
      <c r="CW21" s="73"/>
      <c r="CX21" s="59"/>
      <c r="CY21" s="59"/>
      <c r="CZ21" s="59"/>
      <c r="DA21" s="59"/>
      <c r="DB21" s="63"/>
      <c r="DC21" s="64"/>
      <c r="DD21" s="64"/>
      <c r="DE21" s="65"/>
      <c r="DF21" s="59"/>
      <c r="DG21" s="59"/>
      <c r="DH21" s="59"/>
      <c r="DI21" s="59"/>
      <c r="DJ21" s="60"/>
      <c r="DK21" s="60"/>
      <c r="DL21" s="60"/>
      <c r="DM21" s="60"/>
      <c r="DN21" s="59"/>
      <c r="DO21" s="59"/>
      <c r="DP21" s="59"/>
      <c r="DQ21" s="59"/>
      <c r="DR21" s="66"/>
      <c r="DS21" s="66"/>
      <c r="DT21" s="66"/>
      <c r="DU21" s="66"/>
      <c r="DV21" s="59"/>
      <c r="DW21" s="59"/>
      <c r="DX21" s="59"/>
      <c r="DY21" s="59"/>
    </row>
    <row r="22" spans="6:129" s="21" customFormat="1" ht="22.5" customHeight="1">
      <c r="F22" s="59"/>
      <c r="G22" s="59"/>
      <c r="H22" s="59"/>
      <c r="I22" s="59"/>
      <c r="J22" s="71"/>
      <c r="K22" s="72"/>
      <c r="L22" s="72"/>
      <c r="M22" s="73"/>
      <c r="N22" s="59"/>
      <c r="O22" s="59"/>
      <c r="P22" s="59"/>
      <c r="Q22" s="59"/>
      <c r="R22" s="71"/>
      <c r="S22" s="72"/>
      <c r="T22" s="72"/>
      <c r="U22" s="73"/>
      <c r="V22" s="59"/>
      <c r="W22" s="59"/>
      <c r="X22" s="59"/>
      <c r="Y22" s="59"/>
      <c r="Z22" s="71"/>
      <c r="AA22" s="72"/>
      <c r="AB22" s="72"/>
      <c r="AC22" s="73"/>
      <c r="AD22" s="59"/>
      <c r="AE22" s="59"/>
      <c r="AF22" s="59"/>
      <c r="AG22" s="59"/>
      <c r="AH22" s="71"/>
      <c r="AI22" s="72"/>
      <c r="AJ22" s="72"/>
      <c r="AK22" s="73"/>
      <c r="AL22" s="59"/>
      <c r="AM22" s="59"/>
      <c r="AN22" s="59"/>
      <c r="AO22" s="59"/>
      <c r="AP22" s="71"/>
      <c r="AQ22" s="72"/>
      <c r="AR22" s="72"/>
      <c r="AS22" s="73"/>
      <c r="AT22" s="59"/>
      <c r="AU22" s="59"/>
      <c r="AV22" s="59"/>
      <c r="AW22" s="59"/>
      <c r="AX22" s="71"/>
      <c r="AY22" s="72"/>
      <c r="AZ22" s="72"/>
      <c r="BA22" s="73"/>
      <c r="BB22" s="59"/>
      <c r="BC22" s="59"/>
      <c r="BD22" s="59"/>
      <c r="BE22" s="59"/>
      <c r="BF22" s="71"/>
      <c r="BG22" s="72"/>
      <c r="BH22" s="72"/>
      <c r="BI22" s="73"/>
      <c r="BJ22" s="59"/>
      <c r="BK22" s="59"/>
      <c r="BL22" s="59"/>
      <c r="BM22" s="59"/>
      <c r="BN22" s="71"/>
      <c r="BO22" s="72"/>
      <c r="BP22" s="72"/>
      <c r="BQ22" s="73"/>
      <c r="BR22" s="59"/>
      <c r="BS22" s="59"/>
      <c r="BT22" s="59"/>
      <c r="BU22" s="59"/>
      <c r="BV22" s="71"/>
      <c r="BW22" s="72"/>
      <c r="BX22" s="72"/>
      <c r="BY22" s="73"/>
      <c r="BZ22" s="59"/>
      <c r="CA22" s="59"/>
      <c r="CB22" s="59"/>
      <c r="CC22" s="59"/>
      <c r="CD22" s="63"/>
      <c r="CE22" s="64"/>
      <c r="CF22" s="64"/>
      <c r="CG22" s="65"/>
      <c r="CH22" s="59"/>
      <c r="CI22" s="59"/>
      <c r="CJ22" s="59"/>
      <c r="CK22" s="59"/>
      <c r="CL22" s="71"/>
      <c r="CM22" s="72"/>
      <c r="CN22" s="72"/>
      <c r="CO22" s="73"/>
      <c r="CP22" s="59"/>
      <c r="CQ22" s="59"/>
      <c r="CR22" s="59"/>
      <c r="CS22" s="59"/>
      <c r="CT22" s="71"/>
      <c r="CU22" s="72"/>
      <c r="CV22" s="72"/>
      <c r="CW22" s="73"/>
      <c r="CX22" s="59"/>
      <c r="CY22" s="59"/>
      <c r="CZ22" s="59"/>
      <c r="DA22" s="59"/>
      <c r="DB22" s="63"/>
      <c r="DC22" s="64"/>
      <c r="DD22" s="64"/>
      <c r="DE22" s="65"/>
      <c r="DF22" s="59"/>
      <c r="DG22" s="59"/>
      <c r="DH22" s="59"/>
      <c r="DI22" s="59"/>
      <c r="DJ22" s="60"/>
      <c r="DK22" s="60"/>
      <c r="DL22" s="60"/>
      <c r="DM22" s="60"/>
      <c r="DN22" s="59"/>
      <c r="DO22" s="59"/>
      <c r="DP22" s="59"/>
      <c r="DQ22" s="59"/>
      <c r="DR22" s="66"/>
      <c r="DS22" s="66"/>
      <c r="DT22" s="66"/>
      <c r="DU22" s="66"/>
      <c r="DV22" s="59"/>
      <c r="DW22" s="59"/>
      <c r="DX22" s="59"/>
      <c r="DY22" s="59"/>
    </row>
    <row r="23" spans="6:129" s="21" customFormat="1" ht="22.5" customHeight="1">
      <c r="F23" s="59"/>
      <c r="G23" s="59"/>
      <c r="H23" s="59"/>
      <c r="I23" s="59"/>
      <c r="J23" s="71"/>
      <c r="K23" s="72"/>
      <c r="L23" s="72"/>
      <c r="M23" s="73"/>
      <c r="N23" s="59"/>
      <c r="O23" s="59"/>
      <c r="P23" s="59"/>
      <c r="Q23" s="59"/>
      <c r="R23" s="71"/>
      <c r="S23" s="72"/>
      <c r="T23" s="72"/>
      <c r="U23" s="73"/>
      <c r="V23" s="59"/>
      <c r="W23" s="59"/>
      <c r="X23" s="59"/>
      <c r="Y23" s="59"/>
      <c r="Z23" s="71"/>
      <c r="AA23" s="72"/>
      <c r="AB23" s="72"/>
      <c r="AC23" s="73"/>
      <c r="AD23" s="59"/>
      <c r="AE23" s="59"/>
      <c r="AF23" s="59"/>
      <c r="AG23" s="59"/>
      <c r="AH23" s="71"/>
      <c r="AI23" s="72"/>
      <c r="AJ23" s="72"/>
      <c r="AK23" s="73"/>
      <c r="AL23" s="59"/>
      <c r="AM23" s="59"/>
      <c r="AN23" s="59"/>
      <c r="AO23" s="59"/>
      <c r="AP23" s="71"/>
      <c r="AQ23" s="72"/>
      <c r="AR23" s="72"/>
      <c r="AS23" s="73"/>
      <c r="AT23" s="59"/>
      <c r="AU23" s="59"/>
      <c r="AV23" s="59"/>
      <c r="AW23" s="59"/>
      <c r="AX23" s="71"/>
      <c r="AY23" s="72"/>
      <c r="AZ23" s="72"/>
      <c r="BA23" s="73"/>
      <c r="BB23" s="59"/>
      <c r="BC23" s="59"/>
      <c r="BD23" s="59"/>
      <c r="BE23" s="59"/>
      <c r="BF23" s="71"/>
      <c r="BG23" s="72"/>
      <c r="BH23" s="72"/>
      <c r="BI23" s="73"/>
      <c r="BJ23" s="59"/>
      <c r="BK23" s="59"/>
      <c r="BL23" s="59"/>
      <c r="BM23" s="59"/>
      <c r="BN23" s="71"/>
      <c r="BO23" s="72"/>
      <c r="BP23" s="72"/>
      <c r="BQ23" s="73"/>
      <c r="BR23" s="59"/>
      <c r="BS23" s="59"/>
      <c r="BT23" s="59"/>
      <c r="BU23" s="59"/>
      <c r="BV23" s="71"/>
      <c r="BW23" s="72"/>
      <c r="BX23" s="72"/>
      <c r="BY23" s="73"/>
      <c r="BZ23" s="59"/>
      <c r="CA23" s="59"/>
      <c r="CB23" s="59"/>
      <c r="CC23" s="59"/>
      <c r="CD23" s="63"/>
      <c r="CE23" s="64"/>
      <c r="CF23" s="64"/>
      <c r="CG23" s="65"/>
      <c r="CH23" s="59"/>
      <c r="CI23" s="59"/>
      <c r="CJ23" s="59"/>
      <c r="CK23" s="59"/>
      <c r="CL23" s="71"/>
      <c r="CM23" s="72"/>
      <c r="CN23" s="72"/>
      <c r="CO23" s="73"/>
      <c r="CP23" s="59"/>
      <c r="CQ23" s="59"/>
      <c r="CR23" s="59"/>
      <c r="CS23" s="59"/>
      <c r="CT23" s="71"/>
      <c r="CU23" s="72"/>
      <c r="CV23" s="72"/>
      <c r="CW23" s="73"/>
      <c r="CX23" s="59"/>
      <c r="CY23" s="59"/>
      <c r="CZ23" s="59"/>
      <c r="DA23" s="59"/>
      <c r="DB23" s="63"/>
      <c r="DC23" s="64"/>
      <c r="DD23" s="64"/>
      <c r="DE23" s="65"/>
      <c r="DF23" s="59"/>
      <c r="DG23" s="59"/>
      <c r="DH23" s="59"/>
      <c r="DI23" s="59"/>
      <c r="DJ23" s="60"/>
      <c r="DK23" s="60"/>
      <c r="DL23" s="60"/>
      <c r="DM23" s="60"/>
      <c r="DN23" s="59"/>
      <c r="DO23" s="59"/>
      <c r="DP23" s="59"/>
      <c r="DQ23" s="59"/>
      <c r="DR23" s="66"/>
      <c r="DS23" s="66"/>
      <c r="DT23" s="66"/>
      <c r="DU23" s="66"/>
      <c r="DV23" s="59"/>
      <c r="DW23" s="59"/>
      <c r="DX23" s="59"/>
      <c r="DY23" s="59"/>
    </row>
  </sheetData>
  <sheetProtection/>
  <mergeCells count="127">
    <mergeCell ref="DJ5:DS5"/>
    <mergeCell ref="DB6:DI6"/>
    <mergeCell ref="DJ6:DS6"/>
    <mergeCell ref="DP16:DS16"/>
    <mergeCell ref="DT16:DW16"/>
    <mergeCell ref="BI3:BU4"/>
    <mergeCell ref="DB4:DI4"/>
    <mergeCell ref="AR8:AT8"/>
    <mergeCell ref="CK8:CM8"/>
    <mergeCell ref="CN16:CP16"/>
    <mergeCell ref="T10:W10"/>
    <mergeCell ref="DI10:DK10"/>
    <mergeCell ref="AW10:AY10"/>
    <mergeCell ref="CF10:CI10"/>
    <mergeCell ref="DJ4:DS4"/>
    <mergeCell ref="CK13:CM13"/>
    <mergeCell ref="AJ5:AL5"/>
    <mergeCell ref="CS5:CU5"/>
    <mergeCell ref="DD13:DF13"/>
    <mergeCell ref="DQ13:DS13"/>
    <mergeCell ref="CD11:CE11"/>
    <mergeCell ref="CD12:CE12"/>
    <mergeCell ref="DB7:DI7"/>
    <mergeCell ref="DJ7:DS7"/>
    <mergeCell ref="DB5:DI5"/>
    <mergeCell ref="BH16:BK16"/>
    <mergeCell ref="L13:N13"/>
    <mergeCell ref="Y13:AA13"/>
    <mergeCell ref="AR13:AT13"/>
    <mergeCell ref="BE13:BG13"/>
    <mergeCell ref="BX13:BZ13"/>
    <mergeCell ref="AR15:AS15"/>
    <mergeCell ref="BH14:BI14"/>
    <mergeCell ref="BH15:BI15"/>
    <mergeCell ref="AR14:AS14"/>
    <mergeCell ref="AP15:AQ15"/>
    <mergeCell ref="AV14:BG14"/>
    <mergeCell ref="AN16:AQ16"/>
    <mergeCell ref="AR16:AU16"/>
    <mergeCell ref="BD16:BG16"/>
    <mergeCell ref="BX16:CA16"/>
    <mergeCell ref="H16:K16"/>
    <mergeCell ref="L16:O16"/>
    <mergeCell ref="X16:AA16"/>
    <mergeCell ref="AB16:AD16"/>
    <mergeCell ref="J14:K14"/>
    <mergeCell ref="L14:M14"/>
    <mergeCell ref="J15:K15"/>
    <mergeCell ref="L15:M15"/>
    <mergeCell ref="AP14:AQ14"/>
    <mergeCell ref="H17:O17"/>
    <mergeCell ref="H18:O18"/>
    <mergeCell ref="N20:Q23"/>
    <mergeCell ref="AD20:AG23"/>
    <mergeCell ref="J19:M23"/>
    <mergeCell ref="F19:I19"/>
    <mergeCell ref="F20:I23"/>
    <mergeCell ref="R19:U23"/>
    <mergeCell ref="BR19:BU19"/>
    <mergeCell ref="BF19:BI23"/>
    <mergeCell ref="BB20:BE23"/>
    <mergeCell ref="CD19:CG23"/>
    <mergeCell ref="CT19:CW23"/>
    <mergeCell ref="CL19:CO23"/>
    <mergeCell ref="X18:AE18"/>
    <mergeCell ref="AN18:AU18"/>
    <mergeCell ref="V20:Y23"/>
    <mergeCell ref="V19:Y19"/>
    <mergeCell ref="Z19:AC23"/>
    <mergeCell ref="AH19:AK23"/>
    <mergeCell ref="X17:AE17"/>
    <mergeCell ref="AZ6:CE6"/>
    <mergeCell ref="AZ9:CE9"/>
    <mergeCell ref="AN17:AU17"/>
    <mergeCell ref="V11:AY11"/>
    <mergeCell ref="BX14:CM14"/>
    <mergeCell ref="P14:AA14"/>
    <mergeCell ref="BD17:BK17"/>
    <mergeCell ref="BT17:CA17"/>
    <mergeCell ref="CJ17:CQ17"/>
    <mergeCell ref="BT18:CA18"/>
    <mergeCell ref="CJ18:CQ18"/>
    <mergeCell ref="CZ17:DG17"/>
    <mergeCell ref="DP17:DW17"/>
    <mergeCell ref="DP18:DW18"/>
    <mergeCell ref="CJ16:CM16"/>
    <mergeCell ref="CZ16:DC16"/>
    <mergeCell ref="DD16:DG16"/>
    <mergeCell ref="CZ18:DG18"/>
    <mergeCell ref="BT16:BW16"/>
    <mergeCell ref="AL20:AO23"/>
    <mergeCell ref="AT20:AW23"/>
    <mergeCell ref="BZ20:CC23"/>
    <mergeCell ref="BJ20:BM23"/>
    <mergeCell ref="BR20:BU23"/>
    <mergeCell ref="BV19:BY23"/>
    <mergeCell ref="BN19:BQ23"/>
    <mergeCell ref="AP19:AS23"/>
    <mergeCell ref="AX19:BA23"/>
    <mergeCell ref="BZ19:CC19"/>
    <mergeCell ref="V1:DI2"/>
    <mergeCell ref="N19:Q19"/>
    <mergeCell ref="BJ19:BM19"/>
    <mergeCell ref="BB19:BE19"/>
    <mergeCell ref="AT19:AW19"/>
    <mergeCell ref="AD19:AG19"/>
    <mergeCell ref="AL19:AO19"/>
    <mergeCell ref="CP19:CS19"/>
    <mergeCell ref="DD14:DS14"/>
    <mergeCell ref="BD18:BK18"/>
    <mergeCell ref="DR20:DU23"/>
    <mergeCell ref="DN19:DQ19"/>
    <mergeCell ref="DR19:DU19"/>
    <mergeCell ref="DN20:DQ23"/>
    <mergeCell ref="CX19:DA19"/>
    <mergeCell ref="DV19:DY19"/>
    <mergeCell ref="DV20:DY23"/>
    <mergeCell ref="DF19:DI19"/>
    <mergeCell ref="DJ19:DM19"/>
    <mergeCell ref="DF20:DI23"/>
    <mergeCell ref="DJ20:DM23"/>
    <mergeCell ref="CH11:DK11"/>
    <mergeCell ref="CX20:DA23"/>
    <mergeCell ref="DB19:DE23"/>
    <mergeCell ref="CH20:CK23"/>
    <mergeCell ref="CP20:CS23"/>
    <mergeCell ref="CH19:CK19"/>
  </mergeCells>
  <printOptions/>
  <pageMargins left="0.57" right="0.2" top="0.36" bottom="0.18" header="0.25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L42"/>
  <sheetViews>
    <sheetView showGridLines="0" zoomScale="60" zoomScaleNormal="60" zoomScalePageLayoutView="0" workbookViewId="0" topLeftCell="A1">
      <selection activeCell="A32" sqref="A32"/>
    </sheetView>
  </sheetViews>
  <sheetFormatPr defaultColWidth="9.00390625" defaultRowHeight="13.5"/>
  <cols>
    <col min="1" max="1" width="9.00390625" style="5" customWidth="1"/>
    <col min="2" max="10" width="1.75390625" style="5" customWidth="1"/>
    <col min="11" max="74" width="1.75390625" style="7" customWidth="1"/>
    <col min="75" max="113" width="1.75390625" style="5" customWidth="1"/>
    <col min="114" max="147" width="2.25390625" style="5" customWidth="1"/>
    <col min="148" max="16384" width="9.00390625" style="5" customWidth="1"/>
  </cols>
  <sheetData>
    <row r="1" spans="2:74" s="3" customFormat="1" ht="19.5" customHeight="1">
      <c r="B1" s="118" t="s">
        <v>29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113" ht="19.5" customHeight="1">
      <c r="B2" s="119" t="s">
        <v>8</v>
      </c>
      <c r="C2" s="119"/>
      <c r="D2" s="119"/>
      <c r="E2" s="119"/>
      <c r="F2" s="119"/>
      <c r="G2" s="119"/>
      <c r="H2" s="119"/>
      <c r="I2" s="119"/>
      <c r="J2" s="1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110" t="s">
        <v>11</v>
      </c>
      <c r="CA2" s="110"/>
      <c r="CB2" s="110"/>
      <c r="CC2" s="111" t="s">
        <v>6</v>
      </c>
      <c r="CD2" s="111"/>
      <c r="CE2" s="111"/>
      <c r="CF2" s="111"/>
      <c r="CG2" s="111"/>
      <c r="CH2" s="111" t="s">
        <v>7</v>
      </c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2" t="s">
        <v>5</v>
      </c>
      <c r="DA2" s="113"/>
      <c r="DB2" s="113"/>
      <c r="DC2" s="113"/>
      <c r="DD2" s="113"/>
      <c r="DE2" s="113"/>
      <c r="DF2" s="113"/>
      <c r="DG2" s="113"/>
      <c r="DH2" s="113"/>
      <c r="DI2" s="114"/>
    </row>
    <row r="3" spans="2:115" ht="19.5" customHeight="1">
      <c r="B3" s="120"/>
      <c r="C3" s="120"/>
      <c r="D3" s="120"/>
      <c r="E3" s="120"/>
      <c r="F3" s="120"/>
      <c r="G3" s="120"/>
      <c r="H3" s="120"/>
      <c r="I3" s="120"/>
      <c r="J3" s="120"/>
      <c r="K3" s="121" t="str">
        <f>B4</f>
        <v>東富水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 t="str">
        <f>B5</f>
        <v>新玉A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 t="str">
        <f>B6</f>
        <v>東台</v>
      </c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 t="str">
        <f>B7</f>
        <v>久野</v>
      </c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 t="s">
        <v>0</v>
      </c>
      <c r="BH3" s="115"/>
      <c r="BI3" s="115"/>
      <c r="BJ3" s="115"/>
      <c r="BK3" s="115" t="s">
        <v>1</v>
      </c>
      <c r="BL3" s="115"/>
      <c r="BM3" s="115"/>
      <c r="BN3" s="115"/>
      <c r="BO3" s="115" t="s">
        <v>2</v>
      </c>
      <c r="BP3" s="115"/>
      <c r="BQ3" s="115"/>
      <c r="BR3" s="115"/>
      <c r="BS3" s="116" t="s">
        <v>3</v>
      </c>
      <c r="BT3" s="116"/>
      <c r="BU3" s="116"/>
      <c r="BV3" s="116"/>
      <c r="BW3" s="6"/>
      <c r="BX3" s="6"/>
      <c r="BY3" s="6"/>
      <c r="BZ3" s="110">
        <v>1</v>
      </c>
      <c r="CA3" s="110"/>
      <c r="CB3" s="110"/>
      <c r="CC3" s="117">
        <v>0.4166666666666667</v>
      </c>
      <c r="CD3" s="111"/>
      <c r="CE3" s="111"/>
      <c r="CF3" s="111"/>
      <c r="CG3" s="111"/>
      <c r="CH3" s="111" t="str">
        <f>B4</f>
        <v>東富水</v>
      </c>
      <c r="CI3" s="111"/>
      <c r="CJ3" s="111"/>
      <c r="CK3" s="111"/>
      <c r="CL3" s="111"/>
      <c r="CM3" s="111">
        <v>5</v>
      </c>
      <c r="CN3" s="111"/>
      <c r="CO3" s="112"/>
      <c r="CP3" s="113" t="s">
        <v>9</v>
      </c>
      <c r="CQ3" s="113"/>
      <c r="CR3" s="114">
        <v>2</v>
      </c>
      <c r="CS3" s="111"/>
      <c r="CT3" s="111"/>
      <c r="CU3" s="111" t="str">
        <f>B5</f>
        <v>新玉A</v>
      </c>
      <c r="CV3" s="111"/>
      <c r="CW3" s="111"/>
      <c r="CX3" s="111"/>
      <c r="CY3" s="111"/>
      <c r="CZ3" s="111" t="str">
        <f>B6</f>
        <v>東台</v>
      </c>
      <c r="DA3" s="111"/>
      <c r="DB3" s="111"/>
      <c r="DC3" s="111"/>
      <c r="DD3" s="111"/>
      <c r="DE3" s="111" t="str">
        <f>B7</f>
        <v>久野</v>
      </c>
      <c r="DF3" s="111"/>
      <c r="DG3" s="111"/>
      <c r="DH3" s="111"/>
      <c r="DI3" s="111"/>
      <c r="DJ3" s="63" t="s">
        <v>63</v>
      </c>
      <c r="DK3" s="145"/>
    </row>
    <row r="4" spans="1:115" ht="19.5" customHeight="1">
      <c r="A4" s="5" t="s">
        <v>68</v>
      </c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23" t="s">
        <v>4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4">
        <f>CM3</f>
        <v>5</v>
      </c>
      <c r="X4" s="125"/>
      <c r="Y4" s="125"/>
      <c r="Z4" s="125" t="s">
        <v>9</v>
      </c>
      <c r="AA4" s="125"/>
      <c r="AB4" s="125"/>
      <c r="AC4" s="125">
        <f>CR3</f>
        <v>2</v>
      </c>
      <c r="AD4" s="125"/>
      <c r="AE4" s="126"/>
      <c r="AF4" s="131" t="str">
        <f>IF(W4&gt;AC4,"○",IF(W4=AC4,"△","×"))</f>
        <v>○</v>
      </c>
      <c r="AG4" s="113"/>
      <c r="AH4" s="114"/>
      <c r="AI4" s="125">
        <f>CM5</f>
        <v>6</v>
      </c>
      <c r="AJ4" s="125"/>
      <c r="AK4" s="125"/>
      <c r="AL4" s="125" t="s">
        <v>9</v>
      </c>
      <c r="AM4" s="125"/>
      <c r="AN4" s="125"/>
      <c r="AO4" s="125">
        <f>CR5</f>
        <v>1</v>
      </c>
      <c r="AP4" s="125"/>
      <c r="AQ4" s="126"/>
      <c r="AR4" s="131" t="str">
        <f>IF(AI4&gt;AO4,"○",IF(AI4=AO4,"△","×"))</f>
        <v>○</v>
      </c>
      <c r="AS4" s="113"/>
      <c r="AT4" s="114"/>
      <c r="AU4" s="125">
        <f>CM7</f>
        <v>6</v>
      </c>
      <c r="AV4" s="125"/>
      <c r="AW4" s="125"/>
      <c r="AX4" s="125" t="s">
        <v>9</v>
      </c>
      <c r="AY4" s="125"/>
      <c r="AZ4" s="125"/>
      <c r="BA4" s="125">
        <f>CR7</f>
        <v>2</v>
      </c>
      <c r="BB4" s="125"/>
      <c r="BC4" s="126"/>
      <c r="BD4" s="131" t="str">
        <f>IF(AU4&gt;BA4,"○",IF(AU4=BA4,"△","×"))</f>
        <v>○</v>
      </c>
      <c r="BE4" s="113"/>
      <c r="BF4" s="114"/>
      <c r="BG4" s="122">
        <f>COUNTIF(K4:BF4,"○")*3</f>
        <v>9</v>
      </c>
      <c r="BH4" s="122"/>
      <c r="BI4" s="122"/>
      <c r="BJ4" s="122"/>
      <c r="BK4" s="122">
        <f>W4+AI4+AU4</f>
        <v>17</v>
      </c>
      <c r="BL4" s="122"/>
      <c r="BM4" s="122"/>
      <c r="BN4" s="122"/>
      <c r="BO4" s="122">
        <f>BK4-(AC4+AO4+BA4)</f>
        <v>12</v>
      </c>
      <c r="BP4" s="122"/>
      <c r="BQ4" s="122"/>
      <c r="BR4" s="122"/>
      <c r="BS4" s="128">
        <v>1</v>
      </c>
      <c r="BT4" s="128"/>
      <c r="BU4" s="128"/>
      <c r="BV4" s="128"/>
      <c r="BW4" s="6"/>
      <c r="BX4" s="6"/>
      <c r="BY4" s="6"/>
      <c r="BZ4" s="129">
        <v>2</v>
      </c>
      <c r="CA4" s="129"/>
      <c r="CB4" s="129"/>
      <c r="CC4" s="144">
        <v>0.43402777777777773</v>
      </c>
      <c r="CD4" s="127"/>
      <c r="CE4" s="127"/>
      <c r="CF4" s="127"/>
      <c r="CG4" s="127"/>
      <c r="CH4" s="127" t="str">
        <f>B6</f>
        <v>東台</v>
      </c>
      <c r="CI4" s="127"/>
      <c r="CJ4" s="127"/>
      <c r="CK4" s="127"/>
      <c r="CL4" s="127"/>
      <c r="CM4" s="127">
        <v>1</v>
      </c>
      <c r="CN4" s="127"/>
      <c r="CO4" s="124"/>
      <c r="CP4" s="125" t="s">
        <v>9</v>
      </c>
      <c r="CQ4" s="125"/>
      <c r="CR4" s="130">
        <v>4</v>
      </c>
      <c r="CS4" s="127"/>
      <c r="CT4" s="127"/>
      <c r="CU4" s="127" t="str">
        <f>B7</f>
        <v>久野</v>
      </c>
      <c r="CV4" s="127"/>
      <c r="CW4" s="127"/>
      <c r="CX4" s="127"/>
      <c r="CY4" s="127"/>
      <c r="CZ4" s="127" t="str">
        <f>B4</f>
        <v>東富水</v>
      </c>
      <c r="DA4" s="127"/>
      <c r="DB4" s="127"/>
      <c r="DC4" s="127"/>
      <c r="DD4" s="127"/>
      <c r="DE4" s="127" t="str">
        <f>B5</f>
        <v>新玉A</v>
      </c>
      <c r="DF4" s="127"/>
      <c r="DG4" s="127"/>
      <c r="DH4" s="127"/>
      <c r="DI4" s="127"/>
      <c r="DJ4" s="63" t="s">
        <v>63</v>
      </c>
      <c r="DK4" s="145"/>
    </row>
    <row r="5" spans="1:115" ht="19.5" customHeight="1">
      <c r="A5" s="5" t="s">
        <v>40</v>
      </c>
      <c r="B5" s="115" t="s">
        <v>49</v>
      </c>
      <c r="C5" s="115"/>
      <c r="D5" s="115"/>
      <c r="E5" s="115"/>
      <c r="F5" s="115"/>
      <c r="G5" s="115"/>
      <c r="H5" s="115"/>
      <c r="I5" s="115"/>
      <c r="J5" s="115"/>
      <c r="K5" s="132">
        <f>CR3</f>
        <v>2</v>
      </c>
      <c r="L5" s="132"/>
      <c r="M5" s="132"/>
      <c r="N5" s="132" t="s">
        <v>9</v>
      </c>
      <c r="O5" s="132"/>
      <c r="P5" s="132"/>
      <c r="Q5" s="132">
        <f>CM3</f>
        <v>5</v>
      </c>
      <c r="R5" s="132"/>
      <c r="S5" s="133"/>
      <c r="T5" s="131" t="str">
        <f>IF(K5&gt;Q5,"○",IF(K5=Q5,"△","×"))</f>
        <v>×</v>
      </c>
      <c r="U5" s="113"/>
      <c r="V5" s="114"/>
      <c r="W5" s="134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  <c r="AI5" s="132">
        <f>CM8</f>
        <v>3</v>
      </c>
      <c r="AJ5" s="132"/>
      <c r="AK5" s="132"/>
      <c r="AL5" s="132" t="s">
        <v>9</v>
      </c>
      <c r="AM5" s="132"/>
      <c r="AN5" s="132"/>
      <c r="AO5" s="132">
        <f>CR8</f>
        <v>1</v>
      </c>
      <c r="AP5" s="132"/>
      <c r="AQ5" s="133"/>
      <c r="AR5" s="131" t="str">
        <f>IF(AI5&gt;AO5,"○",IF(AI5=AO5,"△","×"))</f>
        <v>○</v>
      </c>
      <c r="AS5" s="113"/>
      <c r="AT5" s="114"/>
      <c r="AU5" s="112">
        <f>CM6</f>
        <v>3</v>
      </c>
      <c r="AV5" s="113"/>
      <c r="AW5" s="113"/>
      <c r="AX5" s="113" t="s">
        <v>9</v>
      </c>
      <c r="AY5" s="113"/>
      <c r="AZ5" s="113"/>
      <c r="BA5" s="113">
        <f>CR6</f>
        <v>0</v>
      </c>
      <c r="BB5" s="113"/>
      <c r="BC5" s="142"/>
      <c r="BD5" s="131" t="str">
        <f>IF(AU5&gt;BA5,"○",IF(AU5=BA5,"△","×"))</f>
        <v>○</v>
      </c>
      <c r="BE5" s="113"/>
      <c r="BF5" s="114"/>
      <c r="BG5" s="122">
        <f>COUNTIF(K5:BF5,"○")*3</f>
        <v>6</v>
      </c>
      <c r="BH5" s="122"/>
      <c r="BI5" s="122"/>
      <c r="BJ5" s="122"/>
      <c r="BK5" s="122">
        <f>K5+AI5+AU5</f>
        <v>8</v>
      </c>
      <c r="BL5" s="122"/>
      <c r="BM5" s="122"/>
      <c r="BN5" s="122"/>
      <c r="BO5" s="122">
        <f>BK5-(Q5+AO5+BA5)</f>
        <v>2</v>
      </c>
      <c r="BP5" s="122"/>
      <c r="BQ5" s="122"/>
      <c r="BR5" s="122"/>
      <c r="BS5" s="116">
        <v>2</v>
      </c>
      <c r="BT5" s="116"/>
      <c r="BU5" s="116"/>
      <c r="BV5" s="116"/>
      <c r="BW5" s="6"/>
      <c r="BX5" s="6"/>
      <c r="BY5" s="6"/>
      <c r="BZ5" s="110">
        <v>3</v>
      </c>
      <c r="CA5" s="110"/>
      <c r="CB5" s="110"/>
      <c r="CC5" s="117">
        <v>0.4583333333333333</v>
      </c>
      <c r="CD5" s="111"/>
      <c r="CE5" s="111"/>
      <c r="CF5" s="111"/>
      <c r="CG5" s="111"/>
      <c r="CH5" s="111" t="str">
        <f>B4</f>
        <v>東富水</v>
      </c>
      <c r="CI5" s="111"/>
      <c r="CJ5" s="111"/>
      <c r="CK5" s="111"/>
      <c r="CL5" s="111"/>
      <c r="CM5" s="111">
        <v>6</v>
      </c>
      <c r="CN5" s="111"/>
      <c r="CO5" s="112"/>
      <c r="CP5" s="113" t="s">
        <v>9</v>
      </c>
      <c r="CQ5" s="113"/>
      <c r="CR5" s="114">
        <v>1</v>
      </c>
      <c r="CS5" s="111"/>
      <c r="CT5" s="111"/>
      <c r="CU5" s="111" t="str">
        <f>B6</f>
        <v>東台</v>
      </c>
      <c r="CV5" s="111"/>
      <c r="CW5" s="111"/>
      <c r="CX5" s="111"/>
      <c r="CY5" s="111"/>
      <c r="CZ5" s="111" t="str">
        <f>B5</f>
        <v>新玉A</v>
      </c>
      <c r="DA5" s="111"/>
      <c r="DB5" s="111"/>
      <c r="DC5" s="111"/>
      <c r="DD5" s="111"/>
      <c r="DE5" s="111" t="str">
        <f>B7</f>
        <v>久野</v>
      </c>
      <c r="DF5" s="111"/>
      <c r="DG5" s="111"/>
      <c r="DH5" s="111"/>
      <c r="DI5" s="111"/>
      <c r="DJ5" s="63" t="s">
        <v>63</v>
      </c>
      <c r="DK5" s="145"/>
    </row>
    <row r="6" spans="1:115" ht="19.5" customHeight="1">
      <c r="A6" s="5" t="s">
        <v>45</v>
      </c>
      <c r="B6" s="115" t="s">
        <v>48</v>
      </c>
      <c r="C6" s="115"/>
      <c r="D6" s="115"/>
      <c r="E6" s="115"/>
      <c r="F6" s="115"/>
      <c r="G6" s="115"/>
      <c r="H6" s="115"/>
      <c r="I6" s="115"/>
      <c r="J6" s="115"/>
      <c r="K6" s="132">
        <f>CR5</f>
        <v>1</v>
      </c>
      <c r="L6" s="132"/>
      <c r="M6" s="132"/>
      <c r="N6" s="132" t="s">
        <v>9</v>
      </c>
      <c r="O6" s="132"/>
      <c r="P6" s="132"/>
      <c r="Q6" s="132">
        <f>CM5</f>
        <v>6</v>
      </c>
      <c r="R6" s="132"/>
      <c r="S6" s="133"/>
      <c r="T6" s="131" t="str">
        <f>IF(K6&gt;Q6,"○",IF(K6=Q6,"△","×"))</f>
        <v>×</v>
      </c>
      <c r="U6" s="113"/>
      <c r="V6" s="114"/>
      <c r="W6" s="112">
        <f>CR8</f>
        <v>1</v>
      </c>
      <c r="X6" s="113"/>
      <c r="Y6" s="113"/>
      <c r="Z6" s="113" t="s">
        <v>9</v>
      </c>
      <c r="AA6" s="113"/>
      <c r="AB6" s="113"/>
      <c r="AC6" s="113">
        <f>CM8</f>
        <v>3</v>
      </c>
      <c r="AD6" s="113"/>
      <c r="AE6" s="142"/>
      <c r="AF6" s="131" t="str">
        <f>IF(W6&gt;AC6,"○",IF(W6=AC6,"△","×"))</f>
        <v>×</v>
      </c>
      <c r="AG6" s="113"/>
      <c r="AH6" s="114"/>
      <c r="AI6" s="137" t="s">
        <v>4</v>
      </c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12">
        <f>CM4</f>
        <v>1</v>
      </c>
      <c r="AV6" s="113"/>
      <c r="AW6" s="113"/>
      <c r="AX6" s="113" t="s">
        <v>9</v>
      </c>
      <c r="AY6" s="113"/>
      <c r="AZ6" s="113"/>
      <c r="BA6" s="113">
        <f>CR4</f>
        <v>4</v>
      </c>
      <c r="BB6" s="113"/>
      <c r="BC6" s="142"/>
      <c r="BD6" s="131" t="str">
        <f>IF(AU6&gt;BA6,"○",IF(AU6=BA6,"△","×"))</f>
        <v>×</v>
      </c>
      <c r="BE6" s="113"/>
      <c r="BF6" s="114"/>
      <c r="BG6" s="122">
        <f>COUNTIF(K6:BF6,"○")*3</f>
        <v>0</v>
      </c>
      <c r="BH6" s="122"/>
      <c r="BI6" s="122"/>
      <c r="BJ6" s="122"/>
      <c r="BK6" s="122">
        <f>K6+W6+AU6</f>
        <v>3</v>
      </c>
      <c r="BL6" s="122"/>
      <c r="BM6" s="122"/>
      <c r="BN6" s="122"/>
      <c r="BO6" s="122">
        <f>BK6-(Q6+AC6+BA6)</f>
        <v>-10</v>
      </c>
      <c r="BP6" s="122"/>
      <c r="BQ6" s="122"/>
      <c r="BR6" s="122"/>
      <c r="BS6" s="116">
        <v>4</v>
      </c>
      <c r="BT6" s="116"/>
      <c r="BU6" s="116"/>
      <c r="BV6" s="116"/>
      <c r="BW6" s="6"/>
      <c r="BX6" s="6"/>
      <c r="BY6" s="6"/>
      <c r="BZ6" s="139">
        <v>4</v>
      </c>
      <c r="CA6" s="139"/>
      <c r="CB6" s="139"/>
      <c r="CC6" s="140">
        <v>0.4756944444444444</v>
      </c>
      <c r="CD6" s="138"/>
      <c r="CE6" s="138"/>
      <c r="CF6" s="138"/>
      <c r="CG6" s="138"/>
      <c r="CH6" s="138" t="str">
        <f>W3</f>
        <v>新玉A</v>
      </c>
      <c r="CI6" s="138"/>
      <c r="CJ6" s="138"/>
      <c r="CK6" s="138"/>
      <c r="CL6" s="138"/>
      <c r="CM6" s="138">
        <v>3</v>
      </c>
      <c r="CN6" s="138"/>
      <c r="CO6" s="143"/>
      <c r="CP6" s="132" t="s">
        <v>9</v>
      </c>
      <c r="CQ6" s="132"/>
      <c r="CR6" s="141">
        <v>0</v>
      </c>
      <c r="CS6" s="138"/>
      <c r="CT6" s="138"/>
      <c r="CU6" s="138" t="str">
        <f>AU3</f>
        <v>久野</v>
      </c>
      <c r="CV6" s="138"/>
      <c r="CW6" s="138"/>
      <c r="CX6" s="138"/>
      <c r="CY6" s="138"/>
      <c r="CZ6" s="138" t="str">
        <f>B4</f>
        <v>東富水</v>
      </c>
      <c r="DA6" s="138"/>
      <c r="DB6" s="138"/>
      <c r="DC6" s="138"/>
      <c r="DD6" s="138"/>
      <c r="DE6" s="138" t="str">
        <f>B6</f>
        <v>東台</v>
      </c>
      <c r="DF6" s="138"/>
      <c r="DG6" s="138"/>
      <c r="DH6" s="138"/>
      <c r="DI6" s="138"/>
      <c r="DJ6" s="63" t="s">
        <v>63</v>
      </c>
      <c r="DK6" s="145"/>
    </row>
    <row r="7" spans="1:115" ht="19.5" customHeight="1">
      <c r="A7" s="5" t="s">
        <v>70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2">
        <f>CR7</f>
        <v>2</v>
      </c>
      <c r="L7" s="113"/>
      <c r="M7" s="113"/>
      <c r="N7" s="113" t="s">
        <v>9</v>
      </c>
      <c r="O7" s="113"/>
      <c r="P7" s="113"/>
      <c r="Q7" s="113">
        <f>CM7</f>
        <v>6</v>
      </c>
      <c r="R7" s="113"/>
      <c r="S7" s="142"/>
      <c r="T7" s="131" t="str">
        <f>IF(K7&gt;Q7,"○",IF(K7=Q7,"△","×"))</f>
        <v>×</v>
      </c>
      <c r="U7" s="113"/>
      <c r="V7" s="114"/>
      <c r="W7" s="112">
        <f>CR6</f>
        <v>0</v>
      </c>
      <c r="X7" s="113"/>
      <c r="Y7" s="113"/>
      <c r="Z7" s="113" t="s">
        <v>9</v>
      </c>
      <c r="AA7" s="113"/>
      <c r="AB7" s="113"/>
      <c r="AC7" s="113">
        <f>CM6</f>
        <v>3</v>
      </c>
      <c r="AD7" s="113"/>
      <c r="AE7" s="142"/>
      <c r="AF7" s="131" t="str">
        <f>IF(W7&gt;AC7,"○",IF(W7=AC7,"△","×"))</f>
        <v>×</v>
      </c>
      <c r="AG7" s="113"/>
      <c r="AH7" s="114"/>
      <c r="AI7" s="112">
        <f>CR4</f>
        <v>4</v>
      </c>
      <c r="AJ7" s="113"/>
      <c r="AK7" s="113"/>
      <c r="AL7" s="113" t="s">
        <v>9</v>
      </c>
      <c r="AM7" s="113"/>
      <c r="AN7" s="113"/>
      <c r="AO7" s="113">
        <f>CM4</f>
        <v>1</v>
      </c>
      <c r="AP7" s="113"/>
      <c r="AQ7" s="142"/>
      <c r="AR7" s="131" t="str">
        <f>IF(AI7&gt;AO7,"○",IF(AI7=AO7,"△","×"))</f>
        <v>○</v>
      </c>
      <c r="AS7" s="113"/>
      <c r="AT7" s="114"/>
      <c r="AU7" s="137" t="s">
        <v>4</v>
      </c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22">
        <f>COUNTIF(K7:BF7,"○")*3</f>
        <v>3</v>
      </c>
      <c r="BH7" s="122"/>
      <c r="BI7" s="122"/>
      <c r="BJ7" s="122"/>
      <c r="BK7" s="122">
        <f>K7+W7+AI7</f>
        <v>6</v>
      </c>
      <c r="BL7" s="122"/>
      <c r="BM7" s="122"/>
      <c r="BN7" s="122"/>
      <c r="BO7" s="122">
        <f>BK7-(Q7+AC7+AO7)</f>
        <v>-4</v>
      </c>
      <c r="BP7" s="122"/>
      <c r="BQ7" s="122"/>
      <c r="BR7" s="122"/>
      <c r="BS7" s="116">
        <v>3</v>
      </c>
      <c r="BT7" s="116"/>
      <c r="BU7" s="116"/>
      <c r="BV7" s="116"/>
      <c r="BW7" s="6"/>
      <c r="BX7" s="6"/>
      <c r="BY7" s="6"/>
      <c r="BZ7" s="110">
        <v>5</v>
      </c>
      <c r="CA7" s="110"/>
      <c r="CB7" s="110"/>
      <c r="CC7" s="117">
        <v>0.5</v>
      </c>
      <c r="CD7" s="111"/>
      <c r="CE7" s="111"/>
      <c r="CF7" s="111"/>
      <c r="CG7" s="111"/>
      <c r="CH7" s="111" t="str">
        <f>B4</f>
        <v>東富水</v>
      </c>
      <c r="CI7" s="111"/>
      <c r="CJ7" s="111"/>
      <c r="CK7" s="111"/>
      <c r="CL7" s="111"/>
      <c r="CM7" s="111">
        <v>6</v>
      </c>
      <c r="CN7" s="111"/>
      <c r="CO7" s="112"/>
      <c r="CP7" s="113" t="s">
        <v>9</v>
      </c>
      <c r="CQ7" s="113"/>
      <c r="CR7" s="114">
        <v>2</v>
      </c>
      <c r="CS7" s="111"/>
      <c r="CT7" s="111"/>
      <c r="CU7" s="111" t="str">
        <f>AU3</f>
        <v>久野</v>
      </c>
      <c r="CV7" s="111"/>
      <c r="CW7" s="111"/>
      <c r="CX7" s="111"/>
      <c r="CY7" s="111"/>
      <c r="CZ7" s="111" t="str">
        <f>B5</f>
        <v>新玉A</v>
      </c>
      <c r="DA7" s="111"/>
      <c r="DB7" s="111"/>
      <c r="DC7" s="111"/>
      <c r="DD7" s="111"/>
      <c r="DE7" s="111" t="str">
        <f>B6</f>
        <v>東台</v>
      </c>
      <c r="DF7" s="111"/>
      <c r="DG7" s="111"/>
      <c r="DH7" s="111"/>
      <c r="DI7" s="111"/>
      <c r="DJ7" s="63" t="s">
        <v>63</v>
      </c>
      <c r="DK7" s="145"/>
    </row>
    <row r="8" spans="2:116" ht="19.5" customHeight="1">
      <c r="B8" s="6"/>
      <c r="C8" s="6"/>
      <c r="D8" s="6"/>
      <c r="E8" s="6"/>
      <c r="F8" s="6"/>
      <c r="G8" s="6"/>
      <c r="H8" s="6"/>
      <c r="I8" s="6"/>
      <c r="J8" s="6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8"/>
      <c r="BT8" s="8"/>
      <c r="BU8" s="8"/>
      <c r="BV8" s="8"/>
      <c r="BW8" s="6"/>
      <c r="BX8" s="6"/>
      <c r="BY8" s="6"/>
      <c r="BZ8" s="110">
        <v>6</v>
      </c>
      <c r="CA8" s="110"/>
      <c r="CB8" s="110"/>
      <c r="CC8" s="117">
        <v>0.517361111111111</v>
      </c>
      <c r="CD8" s="111"/>
      <c r="CE8" s="111"/>
      <c r="CF8" s="111"/>
      <c r="CG8" s="111"/>
      <c r="CH8" s="111" t="str">
        <f>B5</f>
        <v>新玉A</v>
      </c>
      <c r="CI8" s="111"/>
      <c r="CJ8" s="111"/>
      <c r="CK8" s="111"/>
      <c r="CL8" s="111"/>
      <c r="CM8" s="111">
        <v>3</v>
      </c>
      <c r="CN8" s="111"/>
      <c r="CO8" s="112"/>
      <c r="CP8" s="113" t="s">
        <v>9</v>
      </c>
      <c r="CQ8" s="113"/>
      <c r="CR8" s="114">
        <v>1</v>
      </c>
      <c r="CS8" s="111"/>
      <c r="CT8" s="111"/>
      <c r="CU8" s="111" t="str">
        <f>AI3</f>
        <v>東台</v>
      </c>
      <c r="CV8" s="111"/>
      <c r="CW8" s="111"/>
      <c r="CX8" s="111"/>
      <c r="CY8" s="111"/>
      <c r="CZ8" s="111" t="str">
        <f>B4</f>
        <v>東富水</v>
      </c>
      <c r="DA8" s="111"/>
      <c r="DB8" s="111"/>
      <c r="DC8" s="111"/>
      <c r="DD8" s="111"/>
      <c r="DE8" s="111" t="str">
        <f>B7</f>
        <v>久野</v>
      </c>
      <c r="DF8" s="111"/>
      <c r="DG8" s="111"/>
      <c r="DH8" s="111"/>
      <c r="DI8" s="111"/>
      <c r="DJ8" s="146" t="s">
        <v>63</v>
      </c>
      <c r="DK8" s="147"/>
      <c r="DL8" s="147"/>
    </row>
    <row r="9" spans="2:114" ht="19.5" customHeight="1">
      <c r="B9" s="6"/>
      <c r="C9" s="6"/>
      <c r="D9" s="6"/>
      <c r="E9" s="6"/>
      <c r="F9" s="6"/>
      <c r="G9" s="6"/>
      <c r="H9" s="6"/>
      <c r="I9" s="6"/>
      <c r="J9" s="6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8"/>
      <c r="BT9" s="8"/>
      <c r="BU9" s="8"/>
      <c r="BV9" s="8"/>
      <c r="BW9" s="6"/>
      <c r="BX9" s="6"/>
      <c r="BY9" s="6"/>
      <c r="BZ9" s="36"/>
      <c r="CA9" s="36"/>
      <c r="CB9" s="36"/>
      <c r="CC9" s="37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10"/>
    </row>
    <row r="10" spans="2:113" ht="19.5" customHeight="1">
      <c r="B10" s="119" t="s">
        <v>14</v>
      </c>
      <c r="C10" s="119"/>
      <c r="D10" s="119"/>
      <c r="E10" s="119"/>
      <c r="F10" s="119"/>
      <c r="G10" s="119"/>
      <c r="H10" s="119"/>
      <c r="I10" s="119"/>
      <c r="J10" s="119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110" t="s">
        <v>11</v>
      </c>
      <c r="CA10" s="110"/>
      <c r="CB10" s="110"/>
      <c r="CC10" s="111" t="s">
        <v>6</v>
      </c>
      <c r="CD10" s="111"/>
      <c r="CE10" s="111"/>
      <c r="CF10" s="111"/>
      <c r="CG10" s="111"/>
      <c r="CH10" s="111" t="s">
        <v>7</v>
      </c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2" t="s">
        <v>5</v>
      </c>
      <c r="DA10" s="113"/>
      <c r="DB10" s="113"/>
      <c r="DC10" s="113"/>
      <c r="DD10" s="113"/>
      <c r="DE10" s="113"/>
      <c r="DF10" s="113"/>
      <c r="DG10" s="113"/>
      <c r="DH10" s="113"/>
      <c r="DI10" s="114"/>
    </row>
    <row r="11" spans="2:115" ht="19.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14" t="str">
        <f>B12</f>
        <v>矢作A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 t="str">
        <f>B13</f>
        <v>国府津A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 t="str">
        <f>B14</f>
        <v>友愛B</v>
      </c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5" t="str">
        <f>B15</f>
        <v>酒匂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 t="s">
        <v>0</v>
      </c>
      <c r="BH11" s="115"/>
      <c r="BI11" s="115"/>
      <c r="BJ11" s="115"/>
      <c r="BK11" s="115" t="s">
        <v>1</v>
      </c>
      <c r="BL11" s="115"/>
      <c r="BM11" s="115"/>
      <c r="BN11" s="115"/>
      <c r="BO11" s="115" t="s">
        <v>2</v>
      </c>
      <c r="BP11" s="115"/>
      <c r="BQ11" s="115"/>
      <c r="BR11" s="115"/>
      <c r="BS11" s="116" t="s">
        <v>3</v>
      </c>
      <c r="BT11" s="116"/>
      <c r="BU11" s="116"/>
      <c r="BV11" s="116"/>
      <c r="BW11" s="6"/>
      <c r="BX11" s="6"/>
      <c r="BY11" s="6"/>
      <c r="BZ11" s="110">
        <v>1</v>
      </c>
      <c r="CA11" s="110"/>
      <c r="CB11" s="110"/>
      <c r="CC11" s="117">
        <v>0.4166666666666667</v>
      </c>
      <c r="CD11" s="111"/>
      <c r="CE11" s="111"/>
      <c r="CF11" s="111"/>
      <c r="CG11" s="111"/>
      <c r="CH11" s="111" t="str">
        <f>B12</f>
        <v>矢作A</v>
      </c>
      <c r="CI11" s="111"/>
      <c r="CJ11" s="111"/>
      <c r="CK11" s="111"/>
      <c r="CL11" s="111"/>
      <c r="CM11" s="111">
        <v>4</v>
      </c>
      <c r="CN11" s="111"/>
      <c r="CO11" s="112"/>
      <c r="CP11" s="113" t="s">
        <v>9</v>
      </c>
      <c r="CQ11" s="113"/>
      <c r="CR11" s="114">
        <v>1</v>
      </c>
      <c r="CS11" s="111"/>
      <c r="CT11" s="111"/>
      <c r="CU11" s="111" t="str">
        <f>B13</f>
        <v>国府津A</v>
      </c>
      <c r="CV11" s="111"/>
      <c r="CW11" s="111"/>
      <c r="CX11" s="111"/>
      <c r="CY11" s="111"/>
      <c r="CZ11" s="111" t="str">
        <f>B14</f>
        <v>友愛B</v>
      </c>
      <c r="DA11" s="111"/>
      <c r="DB11" s="111"/>
      <c r="DC11" s="111"/>
      <c r="DD11" s="111"/>
      <c r="DE11" s="111" t="str">
        <f>B15</f>
        <v>酒匂</v>
      </c>
      <c r="DF11" s="111"/>
      <c r="DG11" s="111"/>
      <c r="DH11" s="111"/>
      <c r="DI11" s="111"/>
      <c r="DJ11" s="63" t="s">
        <v>63</v>
      </c>
      <c r="DK11" s="145"/>
    </row>
    <row r="12" spans="1:115" ht="19.5" customHeight="1">
      <c r="A12" s="5" t="s">
        <v>31</v>
      </c>
      <c r="B12" s="115" t="s">
        <v>51</v>
      </c>
      <c r="C12" s="115"/>
      <c r="D12" s="115"/>
      <c r="E12" s="115"/>
      <c r="F12" s="115"/>
      <c r="G12" s="115"/>
      <c r="H12" s="115"/>
      <c r="I12" s="115"/>
      <c r="J12" s="115"/>
      <c r="K12" s="123" t="s">
        <v>4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>
        <f>CM11</f>
        <v>4</v>
      </c>
      <c r="X12" s="125"/>
      <c r="Y12" s="125"/>
      <c r="Z12" s="125" t="s">
        <v>9</v>
      </c>
      <c r="AA12" s="125"/>
      <c r="AB12" s="125"/>
      <c r="AC12" s="125">
        <f>CR11</f>
        <v>1</v>
      </c>
      <c r="AD12" s="125"/>
      <c r="AE12" s="126"/>
      <c r="AF12" s="131" t="str">
        <f>IF(W12&gt;AC12,"○",IF(W12=AC12,"△","×"))</f>
        <v>○</v>
      </c>
      <c r="AG12" s="113"/>
      <c r="AH12" s="114"/>
      <c r="AI12" s="125">
        <f>CM13</f>
        <v>1</v>
      </c>
      <c r="AJ12" s="125"/>
      <c r="AK12" s="125"/>
      <c r="AL12" s="125" t="s">
        <v>9</v>
      </c>
      <c r="AM12" s="125"/>
      <c r="AN12" s="125"/>
      <c r="AO12" s="125">
        <f>CR13</f>
        <v>4</v>
      </c>
      <c r="AP12" s="125"/>
      <c r="AQ12" s="126"/>
      <c r="AR12" s="131" t="str">
        <f>IF(AI12&gt;AO12,"○",IF(AI12=AO12,"△","×"))</f>
        <v>×</v>
      </c>
      <c r="AS12" s="113"/>
      <c r="AT12" s="114"/>
      <c r="AU12" s="125">
        <f>CM15</f>
        <v>2</v>
      </c>
      <c r="AV12" s="125"/>
      <c r="AW12" s="125"/>
      <c r="AX12" s="125" t="s">
        <v>9</v>
      </c>
      <c r="AY12" s="125"/>
      <c r="AZ12" s="125"/>
      <c r="BA12" s="125">
        <f>CR15</f>
        <v>6</v>
      </c>
      <c r="BB12" s="125"/>
      <c r="BC12" s="126"/>
      <c r="BD12" s="131" t="str">
        <f>IF(AU12&gt;BA12,"○",IF(AU12=BA12,"△","×"))</f>
        <v>×</v>
      </c>
      <c r="BE12" s="113"/>
      <c r="BF12" s="114"/>
      <c r="BG12" s="122">
        <f>COUNTIF(K12:BF12,"○")*3</f>
        <v>3</v>
      </c>
      <c r="BH12" s="122"/>
      <c r="BI12" s="122"/>
      <c r="BJ12" s="122"/>
      <c r="BK12" s="122">
        <f>W12+AI12+AU12</f>
        <v>7</v>
      </c>
      <c r="BL12" s="122"/>
      <c r="BM12" s="122"/>
      <c r="BN12" s="122"/>
      <c r="BO12" s="122">
        <f>BK12-(AC12+AO12+BA12)</f>
        <v>-4</v>
      </c>
      <c r="BP12" s="122"/>
      <c r="BQ12" s="122"/>
      <c r="BR12" s="122"/>
      <c r="BS12" s="128">
        <v>3</v>
      </c>
      <c r="BT12" s="128"/>
      <c r="BU12" s="128"/>
      <c r="BV12" s="128"/>
      <c r="BW12" s="6"/>
      <c r="BX12" s="6"/>
      <c r="BY12" s="6"/>
      <c r="BZ12" s="129">
        <v>2</v>
      </c>
      <c r="CA12" s="129"/>
      <c r="CB12" s="129"/>
      <c r="CC12" s="144">
        <v>0.43402777777777773</v>
      </c>
      <c r="CD12" s="127"/>
      <c r="CE12" s="127"/>
      <c r="CF12" s="127"/>
      <c r="CG12" s="127"/>
      <c r="CH12" s="127" t="str">
        <f>B14</f>
        <v>友愛B</v>
      </c>
      <c r="CI12" s="127"/>
      <c r="CJ12" s="127"/>
      <c r="CK12" s="127"/>
      <c r="CL12" s="127"/>
      <c r="CM12" s="127">
        <v>0</v>
      </c>
      <c r="CN12" s="127"/>
      <c r="CO12" s="124"/>
      <c r="CP12" s="125" t="s">
        <v>9</v>
      </c>
      <c r="CQ12" s="125"/>
      <c r="CR12" s="130">
        <v>4</v>
      </c>
      <c r="CS12" s="127"/>
      <c r="CT12" s="127"/>
      <c r="CU12" s="127" t="str">
        <f>B15</f>
        <v>酒匂</v>
      </c>
      <c r="CV12" s="127"/>
      <c r="CW12" s="127"/>
      <c r="CX12" s="127"/>
      <c r="CY12" s="127"/>
      <c r="CZ12" s="127" t="str">
        <f>B12</f>
        <v>矢作A</v>
      </c>
      <c r="DA12" s="127"/>
      <c r="DB12" s="127"/>
      <c r="DC12" s="127"/>
      <c r="DD12" s="127"/>
      <c r="DE12" s="127" t="str">
        <f>B13</f>
        <v>国府津A</v>
      </c>
      <c r="DF12" s="127"/>
      <c r="DG12" s="127"/>
      <c r="DH12" s="127"/>
      <c r="DI12" s="127"/>
      <c r="DJ12" s="63" t="s">
        <v>63</v>
      </c>
      <c r="DK12" s="145"/>
    </row>
    <row r="13" spans="1:115" ht="19.5" customHeight="1">
      <c r="A13" s="5" t="s">
        <v>71</v>
      </c>
      <c r="B13" s="115" t="s">
        <v>52</v>
      </c>
      <c r="C13" s="115"/>
      <c r="D13" s="115"/>
      <c r="E13" s="115"/>
      <c r="F13" s="115"/>
      <c r="G13" s="115"/>
      <c r="H13" s="115"/>
      <c r="I13" s="115"/>
      <c r="J13" s="115"/>
      <c r="K13" s="132">
        <f>CR11</f>
        <v>1</v>
      </c>
      <c r="L13" s="132"/>
      <c r="M13" s="132"/>
      <c r="N13" s="132" t="s">
        <v>9</v>
      </c>
      <c r="O13" s="132"/>
      <c r="P13" s="132"/>
      <c r="Q13" s="132">
        <f>CM11</f>
        <v>4</v>
      </c>
      <c r="R13" s="132"/>
      <c r="S13" s="133"/>
      <c r="T13" s="131" t="str">
        <f>IF(K13&gt;Q13,"○",IF(K13=Q13,"△","×"))</f>
        <v>×</v>
      </c>
      <c r="U13" s="113"/>
      <c r="V13" s="114"/>
      <c r="W13" s="134" t="s">
        <v>4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  <c r="AI13" s="132">
        <f>CM16</f>
        <v>0</v>
      </c>
      <c r="AJ13" s="132"/>
      <c r="AK13" s="132"/>
      <c r="AL13" s="132" t="s">
        <v>9</v>
      </c>
      <c r="AM13" s="132"/>
      <c r="AN13" s="132"/>
      <c r="AO13" s="132">
        <f>CR16</f>
        <v>3</v>
      </c>
      <c r="AP13" s="132"/>
      <c r="AQ13" s="133"/>
      <c r="AR13" s="131" t="str">
        <f>IF(AI13&gt;AO13,"○",IF(AI13=AO13,"△","×"))</f>
        <v>×</v>
      </c>
      <c r="AS13" s="113"/>
      <c r="AT13" s="114"/>
      <c r="AU13" s="112">
        <f>CM14</f>
        <v>0</v>
      </c>
      <c r="AV13" s="113"/>
      <c r="AW13" s="113"/>
      <c r="AX13" s="113" t="s">
        <v>9</v>
      </c>
      <c r="AY13" s="113"/>
      <c r="AZ13" s="113"/>
      <c r="BA13" s="113">
        <f>CR14</f>
        <v>7</v>
      </c>
      <c r="BB13" s="113"/>
      <c r="BC13" s="142"/>
      <c r="BD13" s="131" t="str">
        <f>IF(AU13&gt;BA13,"○",IF(AU13=BA13,"△","×"))</f>
        <v>×</v>
      </c>
      <c r="BE13" s="113"/>
      <c r="BF13" s="114"/>
      <c r="BG13" s="122">
        <f>COUNTIF(K13:BF13,"○")*3</f>
        <v>0</v>
      </c>
      <c r="BH13" s="122"/>
      <c r="BI13" s="122"/>
      <c r="BJ13" s="122"/>
      <c r="BK13" s="122">
        <f>K13+AI13+AU13</f>
        <v>1</v>
      </c>
      <c r="BL13" s="122"/>
      <c r="BM13" s="122"/>
      <c r="BN13" s="122"/>
      <c r="BO13" s="122">
        <f>BK13-(Q13+AO13+BA13)</f>
        <v>-13</v>
      </c>
      <c r="BP13" s="122"/>
      <c r="BQ13" s="122"/>
      <c r="BR13" s="122"/>
      <c r="BS13" s="116">
        <v>4</v>
      </c>
      <c r="BT13" s="116"/>
      <c r="BU13" s="116"/>
      <c r="BV13" s="116"/>
      <c r="BW13" s="6"/>
      <c r="BX13" s="6"/>
      <c r="BY13" s="6"/>
      <c r="BZ13" s="110">
        <v>3</v>
      </c>
      <c r="CA13" s="110"/>
      <c r="CB13" s="110"/>
      <c r="CC13" s="117">
        <v>0.4583333333333333</v>
      </c>
      <c r="CD13" s="111"/>
      <c r="CE13" s="111"/>
      <c r="CF13" s="111"/>
      <c r="CG13" s="111"/>
      <c r="CH13" s="111" t="str">
        <f>B12</f>
        <v>矢作A</v>
      </c>
      <c r="CI13" s="111"/>
      <c r="CJ13" s="111"/>
      <c r="CK13" s="111"/>
      <c r="CL13" s="111"/>
      <c r="CM13" s="111">
        <v>1</v>
      </c>
      <c r="CN13" s="111"/>
      <c r="CO13" s="112"/>
      <c r="CP13" s="113" t="s">
        <v>9</v>
      </c>
      <c r="CQ13" s="113"/>
      <c r="CR13" s="114">
        <v>4</v>
      </c>
      <c r="CS13" s="111"/>
      <c r="CT13" s="111"/>
      <c r="CU13" s="111" t="str">
        <f>B14</f>
        <v>友愛B</v>
      </c>
      <c r="CV13" s="111"/>
      <c r="CW13" s="111"/>
      <c r="CX13" s="111"/>
      <c r="CY13" s="111"/>
      <c r="CZ13" s="111" t="str">
        <f>B13</f>
        <v>国府津A</v>
      </c>
      <c r="DA13" s="111"/>
      <c r="DB13" s="111"/>
      <c r="DC13" s="111"/>
      <c r="DD13" s="111"/>
      <c r="DE13" s="111" t="str">
        <f>B15</f>
        <v>酒匂</v>
      </c>
      <c r="DF13" s="111"/>
      <c r="DG13" s="111"/>
      <c r="DH13" s="111"/>
      <c r="DI13" s="111"/>
      <c r="DJ13" s="63" t="s">
        <v>63</v>
      </c>
      <c r="DK13" s="145"/>
    </row>
    <row r="14" spans="1:115" ht="19.5" customHeight="1">
      <c r="A14" s="5" t="s">
        <v>72</v>
      </c>
      <c r="B14" s="115" t="s">
        <v>53</v>
      </c>
      <c r="C14" s="115"/>
      <c r="D14" s="115"/>
      <c r="E14" s="115"/>
      <c r="F14" s="115"/>
      <c r="G14" s="115"/>
      <c r="H14" s="115"/>
      <c r="I14" s="115"/>
      <c r="J14" s="115"/>
      <c r="K14" s="132">
        <f>CR13</f>
        <v>4</v>
      </c>
      <c r="L14" s="132"/>
      <c r="M14" s="132"/>
      <c r="N14" s="132" t="s">
        <v>9</v>
      </c>
      <c r="O14" s="132"/>
      <c r="P14" s="132"/>
      <c r="Q14" s="132">
        <f>CM13</f>
        <v>1</v>
      </c>
      <c r="R14" s="132"/>
      <c r="S14" s="133"/>
      <c r="T14" s="131" t="str">
        <f>IF(K14&gt;Q14,"○",IF(K14=Q14,"△","×"))</f>
        <v>○</v>
      </c>
      <c r="U14" s="113"/>
      <c r="V14" s="114"/>
      <c r="W14" s="112">
        <f>CR16</f>
        <v>3</v>
      </c>
      <c r="X14" s="113"/>
      <c r="Y14" s="113"/>
      <c r="Z14" s="113" t="s">
        <v>9</v>
      </c>
      <c r="AA14" s="113"/>
      <c r="AB14" s="113"/>
      <c r="AC14" s="113">
        <f>CM16</f>
        <v>0</v>
      </c>
      <c r="AD14" s="113"/>
      <c r="AE14" s="142"/>
      <c r="AF14" s="131" t="str">
        <f>IF(W14&gt;AC14,"○",IF(W14=AC14,"△","×"))</f>
        <v>○</v>
      </c>
      <c r="AG14" s="113"/>
      <c r="AH14" s="114"/>
      <c r="AI14" s="137" t="s">
        <v>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12">
        <f>CM12</f>
        <v>0</v>
      </c>
      <c r="AV14" s="113"/>
      <c r="AW14" s="113"/>
      <c r="AX14" s="113" t="s">
        <v>9</v>
      </c>
      <c r="AY14" s="113"/>
      <c r="AZ14" s="113"/>
      <c r="BA14" s="113">
        <f>CR12</f>
        <v>4</v>
      </c>
      <c r="BB14" s="113"/>
      <c r="BC14" s="142"/>
      <c r="BD14" s="131" t="str">
        <f>IF(AU14&gt;BA14,"○",IF(AU14=BA14,"△","×"))</f>
        <v>×</v>
      </c>
      <c r="BE14" s="113"/>
      <c r="BF14" s="114"/>
      <c r="BG14" s="122">
        <f>COUNTIF(K14:BF14,"○")*3</f>
        <v>6</v>
      </c>
      <c r="BH14" s="122"/>
      <c r="BI14" s="122"/>
      <c r="BJ14" s="122"/>
      <c r="BK14" s="122">
        <f>K14+W14+AU14</f>
        <v>7</v>
      </c>
      <c r="BL14" s="122"/>
      <c r="BM14" s="122"/>
      <c r="BN14" s="122"/>
      <c r="BO14" s="122">
        <f>BK14-(Q14+AC14+BA14)</f>
        <v>2</v>
      </c>
      <c r="BP14" s="122"/>
      <c r="BQ14" s="122"/>
      <c r="BR14" s="122"/>
      <c r="BS14" s="116">
        <v>2</v>
      </c>
      <c r="BT14" s="116"/>
      <c r="BU14" s="116"/>
      <c r="BV14" s="116"/>
      <c r="BW14" s="6"/>
      <c r="BX14" s="6"/>
      <c r="BY14" s="6"/>
      <c r="BZ14" s="139">
        <v>4</v>
      </c>
      <c r="CA14" s="139"/>
      <c r="CB14" s="139"/>
      <c r="CC14" s="140">
        <v>0.4756944444444444</v>
      </c>
      <c r="CD14" s="138"/>
      <c r="CE14" s="138"/>
      <c r="CF14" s="138"/>
      <c r="CG14" s="138"/>
      <c r="CH14" s="138" t="str">
        <f>W11</f>
        <v>国府津A</v>
      </c>
      <c r="CI14" s="138"/>
      <c r="CJ14" s="138"/>
      <c r="CK14" s="138"/>
      <c r="CL14" s="138"/>
      <c r="CM14" s="138">
        <v>0</v>
      </c>
      <c r="CN14" s="138"/>
      <c r="CO14" s="143"/>
      <c r="CP14" s="132" t="s">
        <v>9</v>
      </c>
      <c r="CQ14" s="132"/>
      <c r="CR14" s="141">
        <v>7</v>
      </c>
      <c r="CS14" s="138"/>
      <c r="CT14" s="138"/>
      <c r="CU14" s="138" t="str">
        <f>AU11</f>
        <v>酒匂</v>
      </c>
      <c r="CV14" s="138"/>
      <c r="CW14" s="138"/>
      <c r="CX14" s="138"/>
      <c r="CY14" s="138"/>
      <c r="CZ14" s="138" t="str">
        <f>B12</f>
        <v>矢作A</v>
      </c>
      <c r="DA14" s="138"/>
      <c r="DB14" s="138"/>
      <c r="DC14" s="138"/>
      <c r="DD14" s="138"/>
      <c r="DE14" s="138" t="str">
        <f>B14</f>
        <v>友愛B</v>
      </c>
      <c r="DF14" s="138"/>
      <c r="DG14" s="138"/>
      <c r="DH14" s="138"/>
      <c r="DI14" s="138"/>
      <c r="DJ14" s="63" t="s">
        <v>63</v>
      </c>
      <c r="DK14" s="145"/>
    </row>
    <row r="15" spans="1:115" ht="19.5" customHeight="1">
      <c r="A15" s="5" t="s">
        <v>73</v>
      </c>
      <c r="B15" s="115" t="s">
        <v>54</v>
      </c>
      <c r="C15" s="115"/>
      <c r="D15" s="115"/>
      <c r="E15" s="115"/>
      <c r="F15" s="115"/>
      <c r="G15" s="115"/>
      <c r="H15" s="115"/>
      <c r="I15" s="115"/>
      <c r="J15" s="115"/>
      <c r="K15" s="112">
        <f>CR15</f>
        <v>6</v>
      </c>
      <c r="L15" s="113"/>
      <c r="M15" s="113"/>
      <c r="N15" s="113" t="s">
        <v>9</v>
      </c>
      <c r="O15" s="113"/>
      <c r="P15" s="113"/>
      <c r="Q15" s="113">
        <f>CM15</f>
        <v>2</v>
      </c>
      <c r="R15" s="113"/>
      <c r="S15" s="142"/>
      <c r="T15" s="131" t="str">
        <f>IF(K15&gt;Q15,"○",IF(K15=Q15,"△","×"))</f>
        <v>○</v>
      </c>
      <c r="U15" s="113"/>
      <c r="V15" s="114"/>
      <c r="W15" s="112">
        <f>CR14</f>
        <v>7</v>
      </c>
      <c r="X15" s="113"/>
      <c r="Y15" s="113"/>
      <c r="Z15" s="113" t="s">
        <v>9</v>
      </c>
      <c r="AA15" s="113"/>
      <c r="AB15" s="113"/>
      <c r="AC15" s="113">
        <f>CM14</f>
        <v>0</v>
      </c>
      <c r="AD15" s="113"/>
      <c r="AE15" s="142"/>
      <c r="AF15" s="131" t="str">
        <f>IF(W15&gt;AC15,"○",IF(W15=AC15,"△","×"))</f>
        <v>○</v>
      </c>
      <c r="AG15" s="113"/>
      <c r="AH15" s="114"/>
      <c r="AI15" s="112">
        <f>CR12</f>
        <v>4</v>
      </c>
      <c r="AJ15" s="113"/>
      <c r="AK15" s="113"/>
      <c r="AL15" s="113" t="s">
        <v>9</v>
      </c>
      <c r="AM15" s="113"/>
      <c r="AN15" s="113"/>
      <c r="AO15" s="113">
        <f>CM12</f>
        <v>0</v>
      </c>
      <c r="AP15" s="113"/>
      <c r="AQ15" s="142"/>
      <c r="AR15" s="131" t="str">
        <f>IF(AI15&gt;AO15,"○",IF(AI15=AO15,"△","×"))</f>
        <v>○</v>
      </c>
      <c r="AS15" s="113"/>
      <c r="AT15" s="114"/>
      <c r="AU15" s="137" t="s">
        <v>4</v>
      </c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22">
        <f>COUNTIF(K15:BF15,"○")*3</f>
        <v>9</v>
      </c>
      <c r="BH15" s="122"/>
      <c r="BI15" s="122"/>
      <c r="BJ15" s="122"/>
      <c r="BK15" s="122">
        <f>K15+W15+AI15</f>
        <v>17</v>
      </c>
      <c r="BL15" s="122"/>
      <c r="BM15" s="122"/>
      <c r="BN15" s="122"/>
      <c r="BO15" s="122">
        <f>BK15-(Q15+AC15+AO15)</f>
        <v>15</v>
      </c>
      <c r="BP15" s="122"/>
      <c r="BQ15" s="122"/>
      <c r="BR15" s="122"/>
      <c r="BS15" s="116">
        <v>1</v>
      </c>
      <c r="BT15" s="116"/>
      <c r="BU15" s="116"/>
      <c r="BV15" s="116"/>
      <c r="BW15" s="6"/>
      <c r="BX15" s="6"/>
      <c r="BY15" s="6"/>
      <c r="BZ15" s="110">
        <v>5</v>
      </c>
      <c r="CA15" s="110"/>
      <c r="CB15" s="110"/>
      <c r="CC15" s="117">
        <v>0.5</v>
      </c>
      <c r="CD15" s="111"/>
      <c r="CE15" s="111"/>
      <c r="CF15" s="111"/>
      <c r="CG15" s="111"/>
      <c r="CH15" s="111" t="str">
        <f>B12</f>
        <v>矢作A</v>
      </c>
      <c r="CI15" s="111"/>
      <c r="CJ15" s="111"/>
      <c r="CK15" s="111"/>
      <c r="CL15" s="111"/>
      <c r="CM15" s="111">
        <v>2</v>
      </c>
      <c r="CN15" s="111"/>
      <c r="CO15" s="112"/>
      <c r="CP15" s="113" t="s">
        <v>9</v>
      </c>
      <c r="CQ15" s="113"/>
      <c r="CR15" s="114">
        <v>6</v>
      </c>
      <c r="CS15" s="111"/>
      <c r="CT15" s="111"/>
      <c r="CU15" s="111" t="str">
        <f>AU11</f>
        <v>酒匂</v>
      </c>
      <c r="CV15" s="111"/>
      <c r="CW15" s="111"/>
      <c r="CX15" s="111"/>
      <c r="CY15" s="111"/>
      <c r="CZ15" s="111" t="str">
        <f>B13</f>
        <v>国府津A</v>
      </c>
      <c r="DA15" s="111"/>
      <c r="DB15" s="111"/>
      <c r="DC15" s="111"/>
      <c r="DD15" s="111"/>
      <c r="DE15" s="111" t="str">
        <f>B14</f>
        <v>友愛B</v>
      </c>
      <c r="DF15" s="111"/>
      <c r="DG15" s="111"/>
      <c r="DH15" s="111"/>
      <c r="DI15" s="111"/>
      <c r="DJ15" s="63" t="s">
        <v>63</v>
      </c>
      <c r="DK15" s="145"/>
    </row>
    <row r="16" spans="2:115" ht="19.5" customHeight="1">
      <c r="B16" s="6"/>
      <c r="C16" s="6"/>
      <c r="D16" s="6"/>
      <c r="E16" s="6"/>
      <c r="F16" s="6"/>
      <c r="G16" s="6"/>
      <c r="H16" s="6"/>
      <c r="I16" s="6"/>
      <c r="J16" s="6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8"/>
      <c r="BT16" s="8"/>
      <c r="BU16" s="8"/>
      <c r="BV16" s="8"/>
      <c r="BW16" s="6"/>
      <c r="BX16" s="6"/>
      <c r="BY16" s="6"/>
      <c r="BZ16" s="110">
        <v>6</v>
      </c>
      <c r="CA16" s="110"/>
      <c r="CB16" s="110"/>
      <c r="CC16" s="117">
        <v>0.517361111111111</v>
      </c>
      <c r="CD16" s="111"/>
      <c r="CE16" s="111"/>
      <c r="CF16" s="111"/>
      <c r="CG16" s="111"/>
      <c r="CH16" s="111" t="str">
        <f>B13</f>
        <v>国府津A</v>
      </c>
      <c r="CI16" s="111"/>
      <c r="CJ16" s="111"/>
      <c r="CK16" s="111"/>
      <c r="CL16" s="111"/>
      <c r="CM16" s="111">
        <v>0</v>
      </c>
      <c r="CN16" s="111"/>
      <c r="CO16" s="112"/>
      <c r="CP16" s="113" t="s">
        <v>9</v>
      </c>
      <c r="CQ16" s="113"/>
      <c r="CR16" s="114">
        <v>3</v>
      </c>
      <c r="CS16" s="111"/>
      <c r="CT16" s="111"/>
      <c r="CU16" s="111" t="str">
        <f>AI11</f>
        <v>友愛B</v>
      </c>
      <c r="CV16" s="111"/>
      <c r="CW16" s="111"/>
      <c r="CX16" s="111"/>
      <c r="CY16" s="111"/>
      <c r="CZ16" s="111" t="str">
        <f>B12</f>
        <v>矢作A</v>
      </c>
      <c r="DA16" s="111"/>
      <c r="DB16" s="111"/>
      <c r="DC16" s="111"/>
      <c r="DD16" s="111"/>
      <c r="DE16" s="111" t="str">
        <f>B15</f>
        <v>酒匂</v>
      </c>
      <c r="DF16" s="111"/>
      <c r="DG16" s="111"/>
      <c r="DH16" s="111"/>
      <c r="DI16" s="111"/>
      <c r="DJ16" s="63" t="s">
        <v>63</v>
      </c>
      <c r="DK16" s="145"/>
    </row>
    <row r="17" spans="2:114" ht="19.5" customHeight="1">
      <c r="B17" s="6"/>
      <c r="C17" s="6"/>
      <c r="D17" s="6"/>
      <c r="E17" s="6"/>
      <c r="F17" s="6"/>
      <c r="G17" s="6"/>
      <c r="H17" s="6"/>
      <c r="I17" s="6"/>
      <c r="J17" s="6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8"/>
      <c r="BT17" s="8"/>
      <c r="BU17" s="8"/>
      <c r="BV17" s="8"/>
      <c r="BW17" s="6"/>
      <c r="BX17" s="6"/>
      <c r="BY17" s="6"/>
      <c r="BZ17" s="36"/>
      <c r="CA17" s="36"/>
      <c r="CB17" s="36"/>
      <c r="CC17" s="37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10"/>
    </row>
    <row r="18" spans="2:113" ht="19.5" customHeight="1">
      <c r="B18" s="119" t="s">
        <v>15</v>
      </c>
      <c r="C18" s="119"/>
      <c r="D18" s="119"/>
      <c r="E18" s="119"/>
      <c r="F18" s="119"/>
      <c r="G18" s="119"/>
      <c r="H18" s="119"/>
      <c r="I18" s="119"/>
      <c r="J18" s="119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110" t="s">
        <v>11</v>
      </c>
      <c r="CA18" s="110"/>
      <c r="CB18" s="110"/>
      <c r="CC18" s="111" t="s">
        <v>6</v>
      </c>
      <c r="CD18" s="111"/>
      <c r="CE18" s="111"/>
      <c r="CF18" s="111"/>
      <c r="CG18" s="111"/>
      <c r="CH18" s="111" t="s">
        <v>7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2" t="s">
        <v>5</v>
      </c>
      <c r="DA18" s="113"/>
      <c r="DB18" s="113"/>
      <c r="DC18" s="113"/>
      <c r="DD18" s="113"/>
      <c r="DE18" s="113"/>
      <c r="DF18" s="113"/>
      <c r="DG18" s="113"/>
      <c r="DH18" s="113"/>
      <c r="DI18" s="114"/>
    </row>
    <row r="19" spans="2:115" ht="19.5" customHeight="1">
      <c r="B19" s="120"/>
      <c r="C19" s="120"/>
      <c r="D19" s="120"/>
      <c r="E19" s="120"/>
      <c r="F19" s="120"/>
      <c r="G19" s="120"/>
      <c r="H19" s="120"/>
      <c r="I19" s="120"/>
      <c r="J19" s="120"/>
      <c r="K19" s="114" t="str">
        <f>B20</f>
        <v>三の丸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 t="str">
        <f>B21</f>
        <v>新玉B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 t="str">
        <f>B22</f>
        <v>山王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5" t="str">
        <f>B23</f>
        <v>国府津B</v>
      </c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 t="s">
        <v>0</v>
      </c>
      <c r="BH19" s="115"/>
      <c r="BI19" s="115"/>
      <c r="BJ19" s="115"/>
      <c r="BK19" s="115" t="s">
        <v>1</v>
      </c>
      <c r="BL19" s="115"/>
      <c r="BM19" s="115"/>
      <c r="BN19" s="115"/>
      <c r="BO19" s="115" t="s">
        <v>2</v>
      </c>
      <c r="BP19" s="115"/>
      <c r="BQ19" s="115"/>
      <c r="BR19" s="115"/>
      <c r="BS19" s="116" t="s">
        <v>3</v>
      </c>
      <c r="BT19" s="116"/>
      <c r="BU19" s="116"/>
      <c r="BV19" s="116"/>
      <c r="BW19" s="6"/>
      <c r="BX19" s="6"/>
      <c r="BY19" s="6"/>
      <c r="BZ19" s="110">
        <v>1</v>
      </c>
      <c r="CA19" s="110"/>
      <c r="CB19" s="110"/>
      <c r="CC19" s="117">
        <v>0.4166666666666667</v>
      </c>
      <c r="CD19" s="111"/>
      <c r="CE19" s="111"/>
      <c r="CF19" s="111"/>
      <c r="CG19" s="111"/>
      <c r="CH19" s="111" t="str">
        <f>B20</f>
        <v>三の丸</v>
      </c>
      <c r="CI19" s="111"/>
      <c r="CJ19" s="111"/>
      <c r="CK19" s="111"/>
      <c r="CL19" s="111"/>
      <c r="CM19" s="111">
        <v>2</v>
      </c>
      <c r="CN19" s="111"/>
      <c r="CO19" s="112"/>
      <c r="CP19" s="113" t="s">
        <v>9</v>
      </c>
      <c r="CQ19" s="113"/>
      <c r="CR19" s="114">
        <v>0</v>
      </c>
      <c r="CS19" s="111"/>
      <c r="CT19" s="111"/>
      <c r="CU19" s="111" t="str">
        <f>B21</f>
        <v>新玉B</v>
      </c>
      <c r="CV19" s="111"/>
      <c r="CW19" s="111"/>
      <c r="CX19" s="111"/>
      <c r="CY19" s="111"/>
      <c r="CZ19" s="111" t="str">
        <f>B22</f>
        <v>山王</v>
      </c>
      <c r="DA19" s="111"/>
      <c r="DB19" s="111"/>
      <c r="DC19" s="111"/>
      <c r="DD19" s="111"/>
      <c r="DE19" s="111" t="str">
        <f>B23</f>
        <v>国府津B</v>
      </c>
      <c r="DF19" s="111"/>
      <c r="DG19" s="111"/>
      <c r="DH19" s="111"/>
      <c r="DI19" s="111"/>
      <c r="DJ19" s="63" t="s">
        <v>63</v>
      </c>
      <c r="DK19" s="145"/>
    </row>
    <row r="20" spans="1:115" ht="19.5" customHeight="1">
      <c r="A20" s="5" t="s">
        <v>43</v>
      </c>
      <c r="B20" s="115" t="s">
        <v>55</v>
      </c>
      <c r="C20" s="115"/>
      <c r="D20" s="115"/>
      <c r="E20" s="115"/>
      <c r="F20" s="115"/>
      <c r="G20" s="115"/>
      <c r="H20" s="115"/>
      <c r="I20" s="115"/>
      <c r="J20" s="115"/>
      <c r="K20" s="123" t="s">
        <v>4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>
        <f>CM19</f>
        <v>2</v>
      </c>
      <c r="X20" s="125"/>
      <c r="Y20" s="125"/>
      <c r="Z20" s="125" t="s">
        <v>9</v>
      </c>
      <c r="AA20" s="125"/>
      <c r="AB20" s="125"/>
      <c r="AC20" s="125">
        <f>CR19</f>
        <v>0</v>
      </c>
      <c r="AD20" s="125"/>
      <c r="AE20" s="126"/>
      <c r="AF20" s="131" t="str">
        <f>IF(W20&gt;AC20,"○",IF(W20=AC20,"△","×"))</f>
        <v>○</v>
      </c>
      <c r="AG20" s="113"/>
      <c r="AH20" s="114"/>
      <c r="AI20" s="125">
        <f>CM21</f>
        <v>1</v>
      </c>
      <c r="AJ20" s="125"/>
      <c r="AK20" s="125"/>
      <c r="AL20" s="125" t="s">
        <v>9</v>
      </c>
      <c r="AM20" s="125"/>
      <c r="AN20" s="125"/>
      <c r="AO20" s="125">
        <f>CR21</f>
        <v>1</v>
      </c>
      <c r="AP20" s="125"/>
      <c r="AQ20" s="126"/>
      <c r="AR20" s="131" t="str">
        <f>IF(AI20&gt;AO20,"○",IF(AI20=AO20,"△","×"))</f>
        <v>△</v>
      </c>
      <c r="AS20" s="113"/>
      <c r="AT20" s="114"/>
      <c r="AU20" s="125">
        <f>CM23</f>
        <v>0</v>
      </c>
      <c r="AV20" s="125"/>
      <c r="AW20" s="125"/>
      <c r="AX20" s="125" t="s">
        <v>9</v>
      </c>
      <c r="AY20" s="125"/>
      <c r="AZ20" s="125"/>
      <c r="BA20" s="125">
        <f>CR23</f>
        <v>2</v>
      </c>
      <c r="BB20" s="125"/>
      <c r="BC20" s="126"/>
      <c r="BD20" s="131" t="str">
        <f>IF(AU20&gt;BA20,"○",IF(AU20=BA20,"△","×"))</f>
        <v>×</v>
      </c>
      <c r="BE20" s="113"/>
      <c r="BF20" s="114"/>
      <c r="BG20" s="122">
        <f>COUNTIF(K20:BF20,"○")*3</f>
        <v>3</v>
      </c>
      <c r="BH20" s="122"/>
      <c r="BI20" s="122"/>
      <c r="BJ20" s="122"/>
      <c r="BK20" s="122">
        <f>W20+AI20+AU20</f>
        <v>3</v>
      </c>
      <c r="BL20" s="122"/>
      <c r="BM20" s="122"/>
      <c r="BN20" s="122"/>
      <c r="BO20" s="122">
        <f>BK20-(AC20+AO20+BA20)</f>
        <v>0</v>
      </c>
      <c r="BP20" s="122"/>
      <c r="BQ20" s="122"/>
      <c r="BR20" s="122"/>
      <c r="BS20" s="128">
        <v>3</v>
      </c>
      <c r="BT20" s="128"/>
      <c r="BU20" s="128"/>
      <c r="BV20" s="128"/>
      <c r="BW20" s="6"/>
      <c r="BX20" s="6"/>
      <c r="BY20" s="6"/>
      <c r="BZ20" s="129">
        <v>2</v>
      </c>
      <c r="CA20" s="129"/>
      <c r="CB20" s="129"/>
      <c r="CC20" s="144">
        <v>0.43402777777777773</v>
      </c>
      <c r="CD20" s="127"/>
      <c r="CE20" s="127"/>
      <c r="CF20" s="127"/>
      <c r="CG20" s="127"/>
      <c r="CH20" s="127" t="str">
        <f>B22</f>
        <v>山王</v>
      </c>
      <c r="CI20" s="127"/>
      <c r="CJ20" s="127"/>
      <c r="CK20" s="127"/>
      <c r="CL20" s="127"/>
      <c r="CM20" s="127">
        <v>3</v>
      </c>
      <c r="CN20" s="127"/>
      <c r="CO20" s="124"/>
      <c r="CP20" s="125" t="s">
        <v>9</v>
      </c>
      <c r="CQ20" s="125"/>
      <c r="CR20" s="130">
        <v>3</v>
      </c>
      <c r="CS20" s="127"/>
      <c r="CT20" s="127"/>
      <c r="CU20" s="127" t="str">
        <f>B23</f>
        <v>国府津B</v>
      </c>
      <c r="CV20" s="127"/>
      <c r="CW20" s="127"/>
      <c r="CX20" s="127"/>
      <c r="CY20" s="127"/>
      <c r="CZ20" s="127" t="str">
        <f>B20</f>
        <v>三の丸</v>
      </c>
      <c r="DA20" s="127"/>
      <c r="DB20" s="127"/>
      <c r="DC20" s="127"/>
      <c r="DD20" s="127"/>
      <c r="DE20" s="127" t="str">
        <f>B21</f>
        <v>新玉B</v>
      </c>
      <c r="DF20" s="127"/>
      <c r="DG20" s="127"/>
      <c r="DH20" s="127"/>
      <c r="DI20" s="127"/>
      <c r="DJ20" s="63" t="s">
        <v>63</v>
      </c>
      <c r="DK20" s="145"/>
    </row>
    <row r="21" spans="1:115" ht="19.5" customHeight="1">
      <c r="A21" s="5" t="s">
        <v>74</v>
      </c>
      <c r="B21" s="115" t="s">
        <v>56</v>
      </c>
      <c r="C21" s="115"/>
      <c r="D21" s="115"/>
      <c r="E21" s="115"/>
      <c r="F21" s="115"/>
      <c r="G21" s="115"/>
      <c r="H21" s="115"/>
      <c r="I21" s="115"/>
      <c r="J21" s="115"/>
      <c r="K21" s="132">
        <f>CR19</f>
        <v>0</v>
      </c>
      <c r="L21" s="132"/>
      <c r="M21" s="132"/>
      <c r="N21" s="132" t="s">
        <v>9</v>
      </c>
      <c r="O21" s="132"/>
      <c r="P21" s="132"/>
      <c r="Q21" s="132">
        <f>CM19</f>
        <v>2</v>
      </c>
      <c r="R21" s="132"/>
      <c r="S21" s="133"/>
      <c r="T21" s="131" t="str">
        <f>IF(K21&gt;Q21,"○",IF(K21=Q21,"△","×"))</f>
        <v>×</v>
      </c>
      <c r="U21" s="113"/>
      <c r="V21" s="114"/>
      <c r="W21" s="134" t="s">
        <v>4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6"/>
      <c r="AI21" s="132">
        <f>CM24</f>
        <v>0</v>
      </c>
      <c r="AJ21" s="132"/>
      <c r="AK21" s="132"/>
      <c r="AL21" s="132" t="s">
        <v>9</v>
      </c>
      <c r="AM21" s="132"/>
      <c r="AN21" s="132"/>
      <c r="AO21" s="132">
        <f>CR24</f>
        <v>6</v>
      </c>
      <c r="AP21" s="132"/>
      <c r="AQ21" s="133"/>
      <c r="AR21" s="131" t="str">
        <f>IF(AI21&gt;AO21,"○",IF(AI21=AO21,"△","×"))</f>
        <v>×</v>
      </c>
      <c r="AS21" s="113"/>
      <c r="AT21" s="114"/>
      <c r="AU21" s="112">
        <f>CM22</f>
        <v>0</v>
      </c>
      <c r="AV21" s="113"/>
      <c r="AW21" s="113"/>
      <c r="AX21" s="113" t="s">
        <v>9</v>
      </c>
      <c r="AY21" s="113"/>
      <c r="AZ21" s="113"/>
      <c r="BA21" s="113">
        <f>CR22</f>
        <v>14</v>
      </c>
      <c r="BB21" s="113"/>
      <c r="BC21" s="142"/>
      <c r="BD21" s="131" t="str">
        <f>IF(AU21&gt;BA21,"○",IF(AU21=BA21,"△","×"))</f>
        <v>×</v>
      </c>
      <c r="BE21" s="113"/>
      <c r="BF21" s="114"/>
      <c r="BG21" s="122">
        <f>COUNTIF(K21:BF21,"○")*3</f>
        <v>0</v>
      </c>
      <c r="BH21" s="122"/>
      <c r="BI21" s="122"/>
      <c r="BJ21" s="122"/>
      <c r="BK21" s="122">
        <f>K21+AI21+AU21</f>
        <v>0</v>
      </c>
      <c r="BL21" s="122"/>
      <c r="BM21" s="122"/>
      <c r="BN21" s="122"/>
      <c r="BO21" s="122">
        <f>BK21-(Q21+AO21+BA21)</f>
        <v>-22</v>
      </c>
      <c r="BP21" s="122"/>
      <c r="BQ21" s="122"/>
      <c r="BR21" s="122"/>
      <c r="BS21" s="116">
        <v>4</v>
      </c>
      <c r="BT21" s="116"/>
      <c r="BU21" s="116"/>
      <c r="BV21" s="116"/>
      <c r="BW21" s="6"/>
      <c r="BX21" s="6"/>
      <c r="BY21" s="6"/>
      <c r="BZ21" s="110">
        <v>3</v>
      </c>
      <c r="CA21" s="110"/>
      <c r="CB21" s="110"/>
      <c r="CC21" s="117">
        <v>0.4583333333333333</v>
      </c>
      <c r="CD21" s="111"/>
      <c r="CE21" s="111"/>
      <c r="CF21" s="111"/>
      <c r="CG21" s="111"/>
      <c r="CH21" s="111" t="str">
        <f>B20</f>
        <v>三の丸</v>
      </c>
      <c r="CI21" s="111"/>
      <c r="CJ21" s="111"/>
      <c r="CK21" s="111"/>
      <c r="CL21" s="111"/>
      <c r="CM21" s="111">
        <v>1</v>
      </c>
      <c r="CN21" s="111"/>
      <c r="CO21" s="112"/>
      <c r="CP21" s="113" t="s">
        <v>9</v>
      </c>
      <c r="CQ21" s="113"/>
      <c r="CR21" s="114">
        <v>1</v>
      </c>
      <c r="CS21" s="111"/>
      <c r="CT21" s="111"/>
      <c r="CU21" s="111" t="str">
        <f>B22</f>
        <v>山王</v>
      </c>
      <c r="CV21" s="111"/>
      <c r="CW21" s="111"/>
      <c r="CX21" s="111"/>
      <c r="CY21" s="111"/>
      <c r="CZ21" s="111" t="str">
        <f>B21</f>
        <v>新玉B</v>
      </c>
      <c r="DA21" s="111"/>
      <c r="DB21" s="111"/>
      <c r="DC21" s="111"/>
      <c r="DD21" s="111"/>
      <c r="DE21" s="111" t="str">
        <f>B23</f>
        <v>国府津B</v>
      </c>
      <c r="DF21" s="111"/>
      <c r="DG21" s="111"/>
      <c r="DH21" s="111"/>
      <c r="DI21" s="111"/>
      <c r="DJ21" s="63" t="s">
        <v>63</v>
      </c>
      <c r="DK21" s="145"/>
    </row>
    <row r="22" spans="1:115" ht="19.5" customHeight="1">
      <c r="A22" s="5" t="s">
        <v>75</v>
      </c>
      <c r="B22" s="115" t="s">
        <v>57</v>
      </c>
      <c r="C22" s="115"/>
      <c r="D22" s="115"/>
      <c r="E22" s="115"/>
      <c r="F22" s="115"/>
      <c r="G22" s="115"/>
      <c r="H22" s="115"/>
      <c r="I22" s="115"/>
      <c r="J22" s="115"/>
      <c r="K22" s="132">
        <f>CR21</f>
        <v>1</v>
      </c>
      <c r="L22" s="132"/>
      <c r="M22" s="132"/>
      <c r="N22" s="132" t="s">
        <v>9</v>
      </c>
      <c r="O22" s="132"/>
      <c r="P22" s="132"/>
      <c r="Q22" s="132">
        <f>CM21</f>
        <v>1</v>
      </c>
      <c r="R22" s="132"/>
      <c r="S22" s="133"/>
      <c r="T22" s="131" t="str">
        <f>IF(K22&gt;Q22,"○",IF(K22=Q22,"△","×"))</f>
        <v>△</v>
      </c>
      <c r="U22" s="113"/>
      <c r="V22" s="114"/>
      <c r="W22" s="112">
        <f>CR24</f>
        <v>6</v>
      </c>
      <c r="X22" s="113"/>
      <c r="Y22" s="113"/>
      <c r="Z22" s="113" t="s">
        <v>9</v>
      </c>
      <c r="AA22" s="113"/>
      <c r="AB22" s="113"/>
      <c r="AC22" s="113">
        <f>CM24</f>
        <v>0</v>
      </c>
      <c r="AD22" s="113"/>
      <c r="AE22" s="142"/>
      <c r="AF22" s="131" t="str">
        <f>IF(W22&gt;AC22,"○",IF(W22=AC22,"△","×"))</f>
        <v>○</v>
      </c>
      <c r="AG22" s="113"/>
      <c r="AH22" s="114"/>
      <c r="AI22" s="137" t="s">
        <v>4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12">
        <f>CM20</f>
        <v>3</v>
      </c>
      <c r="AV22" s="113"/>
      <c r="AW22" s="113"/>
      <c r="AX22" s="113" t="s">
        <v>9</v>
      </c>
      <c r="AY22" s="113"/>
      <c r="AZ22" s="113"/>
      <c r="BA22" s="113">
        <f>CR20</f>
        <v>3</v>
      </c>
      <c r="BB22" s="113"/>
      <c r="BC22" s="142"/>
      <c r="BD22" s="131" t="str">
        <f>IF(AU22&gt;BA22,"○",IF(AU22=BA22,"△","×"))</f>
        <v>△</v>
      </c>
      <c r="BE22" s="113"/>
      <c r="BF22" s="114"/>
      <c r="BG22" s="122">
        <f>COUNTIF(K22:BF22,"○")*3</f>
        <v>3</v>
      </c>
      <c r="BH22" s="122"/>
      <c r="BI22" s="122"/>
      <c r="BJ22" s="122"/>
      <c r="BK22" s="122">
        <f>K22+W22+AU22</f>
        <v>10</v>
      </c>
      <c r="BL22" s="122"/>
      <c r="BM22" s="122"/>
      <c r="BN22" s="122"/>
      <c r="BO22" s="122">
        <f>BK22-(Q22+AC22+BA22)</f>
        <v>6</v>
      </c>
      <c r="BP22" s="122"/>
      <c r="BQ22" s="122"/>
      <c r="BR22" s="122"/>
      <c r="BS22" s="116">
        <v>2</v>
      </c>
      <c r="BT22" s="116"/>
      <c r="BU22" s="116"/>
      <c r="BV22" s="116"/>
      <c r="BW22" s="6"/>
      <c r="BX22" s="6"/>
      <c r="BY22" s="6"/>
      <c r="BZ22" s="139">
        <v>4</v>
      </c>
      <c r="CA22" s="139"/>
      <c r="CB22" s="139"/>
      <c r="CC22" s="140">
        <v>0.4756944444444444</v>
      </c>
      <c r="CD22" s="138"/>
      <c r="CE22" s="138"/>
      <c r="CF22" s="138"/>
      <c r="CG22" s="138"/>
      <c r="CH22" s="138" t="str">
        <f>W19</f>
        <v>新玉B</v>
      </c>
      <c r="CI22" s="138"/>
      <c r="CJ22" s="138"/>
      <c r="CK22" s="138"/>
      <c r="CL22" s="138"/>
      <c r="CM22" s="138">
        <v>0</v>
      </c>
      <c r="CN22" s="138"/>
      <c r="CO22" s="143"/>
      <c r="CP22" s="132" t="s">
        <v>9</v>
      </c>
      <c r="CQ22" s="132"/>
      <c r="CR22" s="141">
        <v>14</v>
      </c>
      <c r="CS22" s="138"/>
      <c r="CT22" s="138"/>
      <c r="CU22" s="138" t="str">
        <f>AU19</f>
        <v>国府津B</v>
      </c>
      <c r="CV22" s="138"/>
      <c r="CW22" s="138"/>
      <c r="CX22" s="138"/>
      <c r="CY22" s="138"/>
      <c r="CZ22" s="138" t="str">
        <f>B20</f>
        <v>三の丸</v>
      </c>
      <c r="DA22" s="138"/>
      <c r="DB22" s="138"/>
      <c r="DC22" s="138"/>
      <c r="DD22" s="138"/>
      <c r="DE22" s="138" t="str">
        <f>B22</f>
        <v>山王</v>
      </c>
      <c r="DF22" s="138"/>
      <c r="DG22" s="138"/>
      <c r="DH22" s="138"/>
      <c r="DI22" s="138"/>
      <c r="DJ22" s="63" t="s">
        <v>63</v>
      </c>
      <c r="DK22" s="145"/>
    </row>
    <row r="23" spans="1:115" ht="19.5" customHeight="1">
      <c r="A23" s="5" t="s">
        <v>76</v>
      </c>
      <c r="B23" s="115" t="s">
        <v>58</v>
      </c>
      <c r="C23" s="115"/>
      <c r="D23" s="115"/>
      <c r="E23" s="115"/>
      <c r="F23" s="115"/>
      <c r="G23" s="115"/>
      <c r="H23" s="115"/>
      <c r="I23" s="115"/>
      <c r="J23" s="115"/>
      <c r="K23" s="112">
        <f>CR23</f>
        <v>2</v>
      </c>
      <c r="L23" s="113"/>
      <c r="M23" s="113"/>
      <c r="N23" s="113" t="s">
        <v>9</v>
      </c>
      <c r="O23" s="113"/>
      <c r="P23" s="113"/>
      <c r="Q23" s="113">
        <f>CM23</f>
        <v>0</v>
      </c>
      <c r="R23" s="113"/>
      <c r="S23" s="142"/>
      <c r="T23" s="131" t="str">
        <f>IF(K23&gt;Q23,"○",IF(K23=Q23,"△","×"))</f>
        <v>○</v>
      </c>
      <c r="U23" s="113"/>
      <c r="V23" s="114"/>
      <c r="W23" s="112">
        <f>CR22</f>
        <v>14</v>
      </c>
      <c r="X23" s="113"/>
      <c r="Y23" s="113"/>
      <c r="Z23" s="113" t="s">
        <v>9</v>
      </c>
      <c r="AA23" s="113"/>
      <c r="AB23" s="113"/>
      <c r="AC23" s="113">
        <f>CM22</f>
        <v>0</v>
      </c>
      <c r="AD23" s="113"/>
      <c r="AE23" s="142"/>
      <c r="AF23" s="131" t="str">
        <f>IF(W23&gt;AC23,"○",IF(W23=AC23,"△","×"))</f>
        <v>○</v>
      </c>
      <c r="AG23" s="113"/>
      <c r="AH23" s="114"/>
      <c r="AI23" s="112">
        <f>CR20</f>
        <v>3</v>
      </c>
      <c r="AJ23" s="113"/>
      <c r="AK23" s="113"/>
      <c r="AL23" s="113" t="s">
        <v>9</v>
      </c>
      <c r="AM23" s="113"/>
      <c r="AN23" s="113"/>
      <c r="AO23" s="113">
        <f>CM20</f>
        <v>3</v>
      </c>
      <c r="AP23" s="113"/>
      <c r="AQ23" s="142"/>
      <c r="AR23" s="131" t="str">
        <f>IF(AI23&gt;AO23,"○",IF(AI23=AO23,"△","×"))</f>
        <v>△</v>
      </c>
      <c r="AS23" s="113"/>
      <c r="AT23" s="114"/>
      <c r="AU23" s="137" t="s">
        <v>4</v>
      </c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22">
        <f>COUNTIF(K23:BF23,"○")*3</f>
        <v>6</v>
      </c>
      <c r="BH23" s="122"/>
      <c r="BI23" s="122"/>
      <c r="BJ23" s="122"/>
      <c r="BK23" s="122">
        <f>K23+W23+AI23</f>
        <v>19</v>
      </c>
      <c r="BL23" s="122"/>
      <c r="BM23" s="122"/>
      <c r="BN23" s="122"/>
      <c r="BO23" s="122">
        <f>BK23-(Q23+AC23+AO23)</f>
        <v>16</v>
      </c>
      <c r="BP23" s="122"/>
      <c r="BQ23" s="122"/>
      <c r="BR23" s="122"/>
      <c r="BS23" s="116">
        <v>1</v>
      </c>
      <c r="BT23" s="116"/>
      <c r="BU23" s="116"/>
      <c r="BV23" s="116"/>
      <c r="BW23" s="6"/>
      <c r="BX23" s="6"/>
      <c r="BY23" s="6"/>
      <c r="BZ23" s="110">
        <v>5</v>
      </c>
      <c r="CA23" s="110"/>
      <c r="CB23" s="110"/>
      <c r="CC23" s="117">
        <v>0.5</v>
      </c>
      <c r="CD23" s="111"/>
      <c r="CE23" s="111"/>
      <c r="CF23" s="111"/>
      <c r="CG23" s="111"/>
      <c r="CH23" s="111" t="str">
        <f>B20</f>
        <v>三の丸</v>
      </c>
      <c r="CI23" s="111"/>
      <c r="CJ23" s="111"/>
      <c r="CK23" s="111"/>
      <c r="CL23" s="111"/>
      <c r="CM23" s="111">
        <v>0</v>
      </c>
      <c r="CN23" s="111"/>
      <c r="CO23" s="112"/>
      <c r="CP23" s="113" t="s">
        <v>9</v>
      </c>
      <c r="CQ23" s="113"/>
      <c r="CR23" s="114">
        <v>2</v>
      </c>
      <c r="CS23" s="111"/>
      <c r="CT23" s="111"/>
      <c r="CU23" s="111" t="str">
        <f>AU19</f>
        <v>国府津B</v>
      </c>
      <c r="CV23" s="111"/>
      <c r="CW23" s="111"/>
      <c r="CX23" s="111"/>
      <c r="CY23" s="111"/>
      <c r="CZ23" s="111" t="str">
        <f>B21</f>
        <v>新玉B</v>
      </c>
      <c r="DA23" s="111"/>
      <c r="DB23" s="111"/>
      <c r="DC23" s="111"/>
      <c r="DD23" s="111"/>
      <c r="DE23" s="111" t="str">
        <f>B22</f>
        <v>山王</v>
      </c>
      <c r="DF23" s="111"/>
      <c r="DG23" s="111"/>
      <c r="DH23" s="111"/>
      <c r="DI23" s="111"/>
      <c r="DJ23" s="63" t="s">
        <v>63</v>
      </c>
      <c r="DK23" s="145"/>
    </row>
    <row r="24" spans="2:115" ht="19.5" customHeight="1">
      <c r="B24" s="6"/>
      <c r="C24" s="6"/>
      <c r="D24" s="6"/>
      <c r="E24" s="6"/>
      <c r="F24" s="6"/>
      <c r="G24" s="6"/>
      <c r="H24" s="6"/>
      <c r="I24" s="6"/>
      <c r="J24" s="6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8"/>
      <c r="BT24" s="8"/>
      <c r="BU24" s="8"/>
      <c r="BV24" s="8"/>
      <c r="BW24" s="6"/>
      <c r="BX24" s="6"/>
      <c r="BY24" s="6"/>
      <c r="BZ24" s="110">
        <v>6</v>
      </c>
      <c r="CA24" s="110"/>
      <c r="CB24" s="110"/>
      <c r="CC24" s="117">
        <v>0.517361111111111</v>
      </c>
      <c r="CD24" s="111"/>
      <c r="CE24" s="111"/>
      <c r="CF24" s="111"/>
      <c r="CG24" s="111"/>
      <c r="CH24" s="111" t="str">
        <f>B21</f>
        <v>新玉B</v>
      </c>
      <c r="CI24" s="111"/>
      <c r="CJ24" s="111"/>
      <c r="CK24" s="111"/>
      <c r="CL24" s="111"/>
      <c r="CM24" s="111">
        <v>0</v>
      </c>
      <c r="CN24" s="111"/>
      <c r="CO24" s="112"/>
      <c r="CP24" s="113" t="s">
        <v>9</v>
      </c>
      <c r="CQ24" s="113"/>
      <c r="CR24" s="114">
        <v>6</v>
      </c>
      <c r="CS24" s="111"/>
      <c r="CT24" s="111"/>
      <c r="CU24" s="111" t="str">
        <f>AI19</f>
        <v>山王</v>
      </c>
      <c r="CV24" s="111"/>
      <c r="CW24" s="111"/>
      <c r="CX24" s="111"/>
      <c r="CY24" s="111"/>
      <c r="CZ24" s="111" t="str">
        <f>B20</f>
        <v>三の丸</v>
      </c>
      <c r="DA24" s="111"/>
      <c r="DB24" s="111"/>
      <c r="DC24" s="111"/>
      <c r="DD24" s="111"/>
      <c r="DE24" s="111" t="str">
        <f>B23</f>
        <v>国府津B</v>
      </c>
      <c r="DF24" s="111"/>
      <c r="DG24" s="111"/>
      <c r="DH24" s="111"/>
      <c r="DI24" s="111"/>
      <c r="DJ24" s="63" t="s">
        <v>63</v>
      </c>
      <c r="DK24" s="145"/>
    </row>
    <row r="25" spans="2:114" ht="19.5" customHeight="1">
      <c r="B25" s="6"/>
      <c r="C25" s="6"/>
      <c r="D25" s="6"/>
      <c r="E25" s="6"/>
      <c r="F25" s="6"/>
      <c r="G25" s="6"/>
      <c r="H25" s="6"/>
      <c r="I25" s="6"/>
      <c r="J25" s="6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8"/>
      <c r="BT25" s="8"/>
      <c r="BU25" s="8"/>
      <c r="BV25" s="8"/>
      <c r="BW25" s="6"/>
      <c r="BX25" s="6"/>
      <c r="BY25" s="6"/>
      <c r="BZ25" s="36"/>
      <c r="CA25" s="36"/>
      <c r="CB25" s="36"/>
      <c r="CC25" s="37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10"/>
    </row>
    <row r="26" spans="2:113" ht="19.5" customHeight="1">
      <c r="B26" s="119" t="s">
        <v>16</v>
      </c>
      <c r="C26" s="119"/>
      <c r="D26" s="119"/>
      <c r="E26" s="119"/>
      <c r="F26" s="119"/>
      <c r="G26" s="119"/>
      <c r="H26" s="119"/>
      <c r="I26" s="119"/>
      <c r="J26" s="119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110" t="s">
        <v>11</v>
      </c>
      <c r="CA26" s="110"/>
      <c r="CB26" s="110"/>
      <c r="CC26" s="111" t="s">
        <v>6</v>
      </c>
      <c r="CD26" s="111"/>
      <c r="CE26" s="111"/>
      <c r="CF26" s="111"/>
      <c r="CG26" s="111"/>
      <c r="CH26" s="111" t="s">
        <v>7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2" t="s">
        <v>5</v>
      </c>
      <c r="DA26" s="113"/>
      <c r="DB26" s="113"/>
      <c r="DC26" s="113"/>
      <c r="DD26" s="113"/>
      <c r="DE26" s="113"/>
      <c r="DF26" s="113"/>
      <c r="DG26" s="113"/>
      <c r="DH26" s="113"/>
      <c r="DI26" s="114"/>
    </row>
    <row r="27" spans="2:115" ht="19.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14" t="str">
        <f>B28</f>
        <v>矢作B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 t="str">
        <f>B29</f>
        <v>富水</v>
      </c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 t="str">
        <f>B30</f>
        <v>桜井報徳</v>
      </c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5" t="str">
        <f>B31</f>
        <v>友愛A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 t="s">
        <v>0</v>
      </c>
      <c r="BH27" s="115"/>
      <c r="BI27" s="115"/>
      <c r="BJ27" s="115"/>
      <c r="BK27" s="115" t="s">
        <v>1</v>
      </c>
      <c r="BL27" s="115"/>
      <c r="BM27" s="115"/>
      <c r="BN27" s="115"/>
      <c r="BO27" s="115" t="s">
        <v>2</v>
      </c>
      <c r="BP27" s="115"/>
      <c r="BQ27" s="115"/>
      <c r="BR27" s="115"/>
      <c r="BS27" s="116" t="s">
        <v>3</v>
      </c>
      <c r="BT27" s="116"/>
      <c r="BU27" s="116"/>
      <c r="BV27" s="116"/>
      <c r="BW27" s="6"/>
      <c r="BX27" s="6"/>
      <c r="BY27" s="6"/>
      <c r="BZ27" s="110">
        <v>1</v>
      </c>
      <c r="CA27" s="110"/>
      <c r="CB27" s="110"/>
      <c r="CC27" s="117">
        <v>0.4166666666666667</v>
      </c>
      <c r="CD27" s="111"/>
      <c r="CE27" s="111"/>
      <c r="CF27" s="111"/>
      <c r="CG27" s="111"/>
      <c r="CH27" s="111" t="str">
        <f>B28</f>
        <v>矢作B</v>
      </c>
      <c r="CI27" s="111"/>
      <c r="CJ27" s="111"/>
      <c r="CK27" s="111"/>
      <c r="CL27" s="111"/>
      <c r="CM27" s="111">
        <v>2</v>
      </c>
      <c r="CN27" s="111"/>
      <c r="CO27" s="112"/>
      <c r="CP27" s="113" t="s">
        <v>9</v>
      </c>
      <c r="CQ27" s="113"/>
      <c r="CR27" s="114">
        <v>2</v>
      </c>
      <c r="CS27" s="111"/>
      <c r="CT27" s="111"/>
      <c r="CU27" s="111" t="str">
        <f>B29</f>
        <v>富水</v>
      </c>
      <c r="CV27" s="111"/>
      <c r="CW27" s="111"/>
      <c r="CX27" s="111"/>
      <c r="CY27" s="111"/>
      <c r="CZ27" s="111" t="str">
        <f>B30</f>
        <v>桜井報徳</v>
      </c>
      <c r="DA27" s="111"/>
      <c r="DB27" s="111"/>
      <c r="DC27" s="111"/>
      <c r="DD27" s="111"/>
      <c r="DE27" s="111" t="str">
        <f>B31</f>
        <v>友愛A</v>
      </c>
      <c r="DF27" s="111"/>
      <c r="DG27" s="111"/>
      <c r="DH27" s="111"/>
      <c r="DI27" s="111"/>
      <c r="DJ27" s="63" t="s">
        <v>63</v>
      </c>
      <c r="DK27" s="145"/>
    </row>
    <row r="28" spans="1:115" ht="19.5" customHeight="1">
      <c r="A28" s="5" t="s">
        <v>39</v>
      </c>
      <c r="B28" s="115" t="s">
        <v>59</v>
      </c>
      <c r="C28" s="115"/>
      <c r="D28" s="115"/>
      <c r="E28" s="115"/>
      <c r="F28" s="115"/>
      <c r="G28" s="115"/>
      <c r="H28" s="115"/>
      <c r="I28" s="115"/>
      <c r="J28" s="115"/>
      <c r="K28" s="123" t="s">
        <v>4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>
        <f>CM27</f>
        <v>2</v>
      </c>
      <c r="X28" s="125"/>
      <c r="Y28" s="125"/>
      <c r="Z28" s="125" t="s">
        <v>9</v>
      </c>
      <c r="AA28" s="125"/>
      <c r="AB28" s="125"/>
      <c r="AC28" s="125">
        <f>CR27</f>
        <v>2</v>
      </c>
      <c r="AD28" s="125"/>
      <c r="AE28" s="126"/>
      <c r="AF28" s="131" t="str">
        <f>IF(W28&gt;AC28,"○",IF(W28=AC28,"△","×"))</f>
        <v>△</v>
      </c>
      <c r="AG28" s="113"/>
      <c r="AH28" s="114"/>
      <c r="AI28" s="125">
        <f>CM29</f>
        <v>0</v>
      </c>
      <c r="AJ28" s="125"/>
      <c r="AK28" s="125"/>
      <c r="AL28" s="125" t="s">
        <v>9</v>
      </c>
      <c r="AM28" s="125"/>
      <c r="AN28" s="125"/>
      <c r="AO28" s="125">
        <f>CR29</f>
        <v>2</v>
      </c>
      <c r="AP28" s="125"/>
      <c r="AQ28" s="126"/>
      <c r="AR28" s="131" t="str">
        <f>IF(AI28&gt;AO28,"○",IF(AI28=AO28,"△","×"))</f>
        <v>×</v>
      </c>
      <c r="AS28" s="113"/>
      <c r="AT28" s="114"/>
      <c r="AU28" s="125">
        <f>CM31</f>
        <v>2</v>
      </c>
      <c r="AV28" s="125"/>
      <c r="AW28" s="125"/>
      <c r="AX28" s="125" t="s">
        <v>9</v>
      </c>
      <c r="AY28" s="125"/>
      <c r="AZ28" s="125"/>
      <c r="BA28" s="125">
        <f>CR31</f>
        <v>0</v>
      </c>
      <c r="BB28" s="125"/>
      <c r="BC28" s="126"/>
      <c r="BD28" s="131" t="str">
        <f>IF(AU28&gt;BA28,"○",IF(AU28=BA28,"△","×"))</f>
        <v>○</v>
      </c>
      <c r="BE28" s="113"/>
      <c r="BF28" s="114"/>
      <c r="BG28" s="122">
        <f>COUNTIF(K28:BF28,"○")*3</f>
        <v>3</v>
      </c>
      <c r="BH28" s="122"/>
      <c r="BI28" s="122"/>
      <c r="BJ28" s="122"/>
      <c r="BK28" s="122">
        <f>W28+AI28+AU28</f>
        <v>4</v>
      </c>
      <c r="BL28" s="122"/>
      <c r="BM28" s="122"/>
      <c r="BN28" s="122"/>
      <c r="BO28" s="122">
        <f>BK28-(AC28+AO28+BA28)</f>
        <v>0</v>
      </c>
      <c r="BP28" s="122"/>
      <c r="BQ28" s="122"/>
      <c r="BR28" s="122"/>
      <c r="BS28" s="128">
        <v>3</v>
      </c>
      <c r="BT28" s="128"/>
      <c r="BU28" s="128"/>
      <c r="BV28" s="128"/>
      <c r="BW28" s="6"/>
      <c r="BX28" s="6"/>
      <c r="BY28" s="6"/>
      <c r="BZ28" s="129">
        <v>2</v>
      </c>
      <c r="CA28" s="129"/>
      <c r="CB28" s="129"/>
      <c r="CC28" s="144">
        <v>0.43402777777777773</v>
      </c>
      <c r="CD28" s="127"/>
      <c r="CE28" s="127"/>
      <c r="CF28" s="127"/>
      <c r="CG28" s="127"/>
      <c r="CH28" s="127" t="str">
        <f>B30</f>
        <v>桜井報徳</v>
      </c>
      <c r="CI28" s="127"/>
      <c r="CJ28" s="127"/>
      <c r="CK28" s="127"/>
      <c r="CL28" s="127"/>
      <c r="CM28" s="127">
        <v>3</v>
      </c>
      <c r="CN28" s="127"/>
      <c r="CO28" s="124"/>
      <c r="CP28" s="125" t="s">
        <v>9</v>
      </c>
      <c r="CQ28" s="125"/>
      <c r="CR28" s="130">
        <v>1</v>
      </c>
      <c r="CS28" s="127"/>
      <c r="CT28" s="127"/>
      <c r="CU28" s="127" t="str">
        <f>B31</f>
        <v>友愛A</v>
      </c>
      <c r="CV28" s="127"/>
      <c r="CW28" s="127"/>
      <c r="CX28" s="127"/>
      <c r="CY28" s="127"/>
      <c r="CZ28" s="127" t="str">
        <f>B28</f>
        <v>矢作B</v>
      </c>
      <c r="DA28" s="127"/>
      <c r="DB28" s="127"/>
      <c r="DC28" s="127"/>
      <c r="DD28" s="127"/>
      <c r="DE28" s="127" t="str">
        <f>B29</f>
        <v>富水</v>
      </c>
      <c r="DF28" s="127"/>
      <c r="DG28" s="127"/>
      <c r="DH28" s="127"/>
      <c r="DI28" s="127"/>
      <c r="DJ28" s="63" t="s">
        <v>63</v>
      </c>
      <c r="DK28" s="145"/>
    </row>
    <row r="29" spans="1:115" ht="19.5" customHeight="1">
      <c r="A29" s="5" t="s">
        <v>77</v>
      </c>
      <c r="B29" s="115" t="s">
        <v>60</v>
      </c>
      <c r="C29" s="115"/>
      <c r="D29" s="115"/>
      <c r="E29" s="115"/>
      <c r="F29" s="115"/>
      <c r="G29" s="115"/>
      <c r="H29" s="115"/>
      <c r="I29" s="115"/>
      <c r="J29" s="115"/>
      <c r="K29" s="132">
        <f>CR27</f>
        <v>2</v>
      </c>
      <c r="L29" s="132"/>
      <c r="M29" s="132"/>
      <c r="N29" s="132" t="s">
        <v>9</v>
      </c>
      <c r="O29" s="132"/>
      <c r="P29" s="132"/>
      <c r="Q29" s="132">
        <f>CM27</f>
        <v>2</v>
      </c>
      <c r="R29" s="132"/>
      <c r="S29" s="133"/>
      <c r="T29" s="131" t="str">
        <f>IF(K29&gt;Q29,"○",IF(K29=Q29,"△","×"))</f>
        <v>△</v>
      </c>
      <c r="U29" s="113"/>
      <c r="V29" s="114"/>
      <c r="W29" s="134" t="s">
        <v>4</v>
      </c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6"/>
      <c r="AI29" s="132">
        <f>CM32</f>
        <v>2</v>
      </c>
      <c r="AJ29" s="132"/>
      <c r="AK29" s="132"/>
      <c r="AL29" s="132" t="s">
        <v>9</v>
      </c>
      <c r="AM29" s="132"/>
      <c r="AN29" s="132"/>
      <c r="AO29" s="132">
        <f>CR32</f>
        <v>3</v>
      </c>
      <c r="AP29" s="132"/>
      <c r="AQ29" s="133"/>
      <c r="AR29" s="131" t="str">
        <f>IF(AI29&gt;AO29,"○",IF(AI29=AO29,"△","×"))</f>
        <v>×</v>
      </c>
      <c r="AS29" s="113"/>
      <c r="AT29" s="114"/>
      <c r="AU29" s="112">
        <f>CM30</f>
        <v>5</v>
      </c>
      <c r="AV29" s="113"/>
      <c r="AW29" s="113"/>
      <c r="AX29" s="113" t="s">
        <v>9</v>
      </c>
      <c r="AY29" s="113"/>
      <c r="AZ29" s="113"/>
      <c r="BA29" s="113">
        <f>CR30</f>
        <v>4</v>
      </c>
      <c r="BB29" s="113"/>
      <c r="BC29" s="142"/>
      <c r="BD29" s="131" t="str">
        <f>IF(AU29&gt;BA29,"○",IF(AU29=BA29,"△","×"))</f>
        <v>○</v>
      </c>
      <c r="BE29" s="113"/>
      <c r="BF29" s="114"/>
      <c r="BG29" s="122">
        <f>COUNTIF(K29:BF29,"○")*3</f>
        <v>3</v>
      </c>
      <c r="BH29" s="122"/>
      <c r="BI29" s="122"/>
      <c r="BJ29" s="122"/>
      <c r="BK29" s="122">
        <f>K29+AI29+AU29</f>
        <v>9</v>
      </c>
      <c r="BL29" s="122"/>
      <c r="BM29" s="122"/>
      <c r="BN29" s="122"/>
      <c r="BO29" s="122">
        <f>BK29-(Q29+AO29+BA29)</f>
        <v>0</v>
      </c>
      <c r="BP29" s="122"/>
      <c r="BQ29" s="122"/>
      <c r="BR29" s="122"/>
      <c r="BS29" s="116">
        <v>2</v>
      </c>
      <c r="BT29" s="116"/>
      <c r="BU29" s="116"/>
      <c r="BV29" s="116"/>
      <c r="BW29" s="6"/>
      <c r="BX29" s="6"/>
      <c r="BY29" s="6"/>
      <c r="BZ29" s="110">
        <v>3</v>
      </c>
      <c r="CA29" s="110"/>
      <c r="CB29" s="110"/>
      <c r="CC29" s="117">
        <v>0.4583333333333333</v>
      </c>
      <c r="CD29" s="111"/>
      <c r="CE29" s="111"/>
      <c r="CF29" s="111"/>
      <c r="CG29" s="111"/>
      <c r="CH29" s="111" t="str">
        <f>B28</f>
        <v>矢作B</v>
      </c>
      <c r="CI29" s="111"/>
      <c r="CJ29" s="111"/>
      <c r="CK29" s="111"/>
      <c r="CL29" s="111"/>
      <c r="CM29" s="111">
        <v>0</v>
      </c>
      <c r="CN29" s="111"/>
      <c r="CO29" s="112"/>
      <c r="CP29" s="113" t="s">
        <v>9</v>
      </c>
      <c r="CQ29" s="113"/>
      <c r="CR29" s="114">
        <v>2</v>
      </c>
      <c r="CS29" s="111"/>
      <c r="CT29" s="111"/>
      <c r="CU29" s="111" t="str">
        <f>B30</f>
        <v>桜井報徳</v>
      </c>
      <c r="CV29" s="111"/>
      <c r="CW29" s="111"/>
      <c r="CX29" s="111"/>
      <c r="CY29" s="111"/>
      <c r="CZ29" s="111" t="str">
        <f>B29</f>
        <v>富水</v>
      </c>
      <c r="DA29" s="111"/>
      <c r="DB29" s="111"/>
      <c r="DC29" s="111"/>
      <c r="DD29" s="111"/>
      <c r="DE29" s="111" t="str">
        <f>B31</f>
        <v>友愛A</v>
      </c>
      <c r="DF29" s="111"/>
      <c r="DG29" s="111"/>
      <c r="DH29" s="111"/>
      <c r="DI29" s="111"/>
      <c r="DJ29" s="63" t="s">
        <v>63</v>
      </c>
      <c r="DK29" s="145"/>
    </row>
    <row r="30" spans="1:115" ht="19.5" customHeight="1">
      <c r="A30" s="5" t="s">
        <v>69</v>
      </c>
      <c r="B30" s="115" t="s">
        <v>61</v>
      </c>
      <c r="C30" s="115"/>
      <c r="D30" s="115"/>
      <c r="E30" s="115"/>
      <c r="F30" s="115"/>
      <c r="G30" s="115"/>
      <c r="H30" s="115"/>
      <c r="I30" s="115"/>
      <c r="J30" s="115"/>
      <c r="K30" s="132">
        <f>CR29</f>
        <v>2</v>
      </c>
      <c r="L30" s="132"/>
      <c r="M30" s="132"/>
      <c r="N30" s="132" t="s">
        <v>9</v>
      </c>
      <c r="O30" s="132"/>
      <c r="P30" s="132"/>
      <c r="Q30" s="132">
        <f>CM29</f>
        <v>0</v>
      </c>
      <c r="R30" s="132"/>
      <c r="S30" s="133"/>
      <c r="T30" s="131" t="str">
        <f>IF(K30&gt;Q30,"○",IF(K30=Q30,"△","×"))</f>
        <v>○</v>
      </c>
      <c r="U30" s="113"/>
      <c r="V30" s="114"/>
      <c r="W30" s="112">
        <f>CR32</f>
        <v>3</v>
      </c>
      <c r="X30" s="113"/>
      <c r="Y30" s="113"/>
      <c r="Z30" s="113" t="s">
        <v>9</v>
      </c>
      <c r="AA30" s="113"/>
      <c r="AB30" s="113"/>
      <c r="AC30" s="113">
        <f>CM32</f>
        <v>2</v>
      </c>
      <c r="AD30" s="113"/>
      <c r="AE30" s="142"/>
      <c r="AF30" s="131" t="str">
        <f>IF(W30&gt;AC30,"○",IF(W30=AC30,"△","×"))</f>
        <v>○</v>
      </c>
      <c r="AG30" s="113"/>
      <c r="AH30" s="114"/>
      <c r="AI30" s="137" t="s">
        <v>4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12">
        <f>CM28</f>
        <v>3</v>
      </c>
      <c r="AV30" s="113"/>
      <c r="AW30" s="113"/>
      <c r="AX30" s="113" t="s">
        <v>9</v>
      </c>
      <c r="AY30" s="113"/>
      <c r="AZ30" s="113"/>
      <c r="BA30" s="113">
        <f>CR28</f>
        <v>1</v>
      </c>
      <c r="BB30" s="113"/>
      <c r="BC30" s="142"/>
      <c r="BD30" s="131" t="str">
        <f>IF(AU30&gt;BA30,"○",IF(AU30=BA30,"△","×"))</f>
        <v>○</v>
      </c>
      <c r="BE30" s="113"/>
      <c r="BF30" s="114"/>
      <c r="BG30" s="122">
        <f>COUNTIF(K30:BF30,"○")*3</f>
        <v>9</v>
      </c>
      <c r="BH30" s="122"/>
      <c r="BI30" s="122"/>
      <c r="BJ30" s="122"/>
      <c r="BK30" s="122">
        <f>K30+W30+AU30</f>
        <v>8</v>
      </c>
      <c r="BL30" s="122"/>
      <c r="BM30" s="122"/>
      <c r="BN30" s="122"/>
      <c r="BO30" s="122">
        <f>BK30-(Q30+AC30+BA30)</f>
        <v>5</v>
      </c>
      <c r="BP30" s="122"/>
      <c r="BQ30" s="122"/>
      <c r="BR30" s="122"/>
      <c r="BS30" s="116">
        <v>1</v>
      </c>
      <c r="BT30" s="116"/>
      <c r="BU30" s="116"/>
      <c r="BV30" s="116"/>
      <c r="BW30" s="6"/>
      <c r="BX30" s="6"/>
      <c r="BY30" s="6"/>
      <c r="BZ30" s="139">
        <v>4</v>
      </c>
      <c r="CA30" s="139"/>
      <c r="CB30" s="139"/>
      <c r="CC30" s="140">
        <v>0.4756944444444444</v>
      </c>
      <c r="CD30" s="138"/>
      <c r="CE30" s="138"/>
      <c r="CF30" s="138"/>
      <c r="CG30" s="138"/>
      <c r="CH30" s="138" t="str">
        <f>W27</f>
        <v>富水</v>
      </c>
      <c r="CI30" s="138"/>
      <c r="CJ30" s="138"/>
      <c r="CK30" s="138"/>
      <c r="CL30" s="138"/>
      <c r="CM30" s="138">
        <v>5</v>
      </c>
      <c r="CN30" s="138"/>
      <c r="CO30" s="143"/>
      <c r="CP30" s="132" t="s">
        <v>9</v>
      </c>
      <c r="CQ30" s="132"/>
      <c r="CR30" s="141">
        <v>4</v>
      </c>
      <c r="CS30" s="138"/>
      <c r="CT30" s="138"/>
      <c r="CU30" s="138" t="str">
        <f>AU27</f>
        <v>友愛A</v>
      </c>
      <c r="CV30" s="138"/>
      <c r="CW30" s="138"/>
      <c r="CX30" s="138"/>
      <c r="CY30" s="138"/>
      <c r="CZ30" s="138" t="str">
        <f>B28</f>
        <v>矢作B</v>
      </c>
      <c r="DA30" s="138"/>
      <c r="DB30" s="138"/>
      <c r="DC30" s="138"/>
      <c r="DD30" s="138"/>
      <c r="DE30" s="138" t="str">
        <f>B30</f>
        <v>桜井報徳</v>
      </c>
      <c r="DF30" s="138"/>
      <c r="DG30" s="138"/>
      <c r="DH30" s="138"/>
      <c r="DI30" s="138"/>
      <c r="DJ30" s="63" t="s">
        <v>63</v>
      </c>
      <c r="DK30" s="145"/>
    </row>
    <row r="31" spans="1:115" ht="19.5" customHeight="1">
      <c r="A31" s="5" t="s">
        <v>33</v>
      </c>
      <c r="B31" s="115" t="s">
        <v>62</v>
      </c>
      <c r="C31" s="115"/>
      <c r="D31" s="115"/>
      <c r="E31" s="115"/>
      <c r="F31" s="115"/>
      <c r="G31" s="115"/>
      <c r="H31" s="115"/>
      <c r="I31" s="115"/>
      <c r="J31" s="115"/>
      <c r="K31" s="112">
        <f>CR31</f>
        <v>0</v>
      </c>
      <c r="L31" s="113"/>
      <c r="M31" s="113"/>
      <c r="N31" s="113" t="s">
        <v>9</v>
      </c>
      <c r="O31" s="113"/>
      <c r="P31" s="113"/>
      <c r="Q31" s="113">
        <f>CM31</f>
        <v>2</v>
      </c>
      <c r="R31" s="113"/>
      <c r="S31" s="142"/>
      <c r="T31" s="131" t="str">
        <f>IF(K31&gt;Q31,"○",IF(K31=Q31,"△","×"))</f>
        <v>×</v>
      </c>
      <c r="U31" s="113"/>
      <c r="V31" s="114"/>
      <c r="W31" s="112">
        <f>CR30</f>
        <v>4</v>
      </c>
      <c r="X31" s="113"/>
      <c r="Y31" s="113"/>
      <c r="Z31" s="113" t="s">
        <v>9</v>
      </c>
      <c r="AA31" s="113"/>
      <c r="AB31" s="113"/>
      <c r="AC31" s="113">
        <f>CM30</f>
        <v>5</v>
      </c>
      <c r="AD31" s="113"/>
      <c r="AE31" s="142"/>
      <c r="AF31" s="131" t="str">
        <f>IF(W31&gt;AC31,"○",IF(W31=AC31,"△","×"))</f>
        <v>×</v>
      </c>
      <c r="AG31" s="113"/>
      <c r="AH31" s="114"/>
      <c r="AI31" s="112">
        <f>CR28</f>
        <v>1</v>
      </c>
      <c r="AJ31" s="113"/>
      <c r="AK31" s="113"/>
      <c r="AL31" s="113" t="s">
        <v>9</v>
      </c>
      <c r="AM31" s="113"/>
      <c r="AN31" s="113"/>
      <c r="AO31" s="113">
        <f>CM28</f>
        <v>3</v>
      </c>
      <c r="AP31" s="113"/>
      <c r="AQ31" s="142"/>
      <c r="AR31" s="131" t="str">
        <f>IF(AI31&gt;AO31,"○",IF(AI31=AO31,"△","×"))</f>
        <v>×</v>
      </c>
      <c r="AS31" s="113"/>
      <c r="AT31" s="114"/>
      <c r="AU31" s="137" t="s">
        <v>4</v>
      </c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22">
        <f>COUNTIF(K31:BF31,"○")*3</f>
        <v>0</v>
      </c>
      <c r="BH31" s="122"/>
      <c r="BI31" s="122"/>
      <c r="BJ31" s="122"/>
      <c r="BK31" s="122">
        <f>K31+W31+AI31</f>
        <v>5</v>
      </c>
      <c r="BL31" s="122"/>
      <c r="BM31" s="122"/>
      <c r="BN31" s="122"/>
      <c r="BO31" s="122">
        <f>BK31-(Q31+AC31+AO31)</f>
        <v>-5</v>
      </c>
      <c r="BP31" s="122"/>
      <c r="BQ31" s="122"/>
      <c r="BR31" s="122"/>
      <c r="BS31" s="116">
        <v>4</v>
      </c>
      <c r="BT31" s="116"/>
      <c r="BU31" s="116"/>
      <c r="BV31" s="116"/>
      <c r="BW31" s="6"/>
      <c r="BX31" s="6"/>
      <c r="BY31" s="6"/>
      <c r="BZ31" s="110">
        <v>5</v>
      </c>
      <c r="CA31" s="110"/>
      <c r="CB31" s="110"/>
      <c r="CC31" s="117">
        <v>0.5</v>
      </c>
      <c r="CD31" s="111"/>
      <c r="CE31" s="111"/>
      <c r="CF31" s="111"/>
      <c r="CG31" s="111"/>
      <c r="CH31" s="111" t="str">
        <f>B28</f>
        <v>矢作B</v>
      </c>
      <c r="CI31" s="111"/>
      <c r="CJ31" s="111"/>
      <c r="CK31" s="111"/>
      <c r="CL31" s="111"/>
      <c r="CM31" s="111">
        <v>2</v>
      </c>
      <c r="CN31" s="111"/>
      <c r="CO31" s="112"/>
      <c r="CP31" s="113" t="s">
        <v>9</v>
      </c>
      <c r="CQ31" s="113"/>
      <c r="CR31" s="114">
        <v>0</v>
      </c>
      <c r="CS31" s="111"/>
      <c r="CT31" s="111"/>
      <c r="CU31" s="111" t="str">
        <f>AU27</f>
        <v>友愛A</v>
      </c>
      <c r="CV31" s="111"/>
      <c r="CW31" s="111"/>
      <c r="CX31" s="111"/>
      <c r="CY31" s="111"/>
      <c r="CZ31" s="111" t="str">
        <f>B29</f>
        <v>富水</v>
      </c>
      <c r="DA31" s="111"/>
      <c r="DB31" s="111"/>
      <c r="DC31" s="111"/>
      <c r="DD31" s="111"/>
      <c r="DE31" s="111" t="str">
        <f>B30</f>
        <v>桜井報徳</v>
      </c>
      <c r="DF31" s="111"/>
      <c r="DG31" s="111"/>
      <c r="DH31" s="111"/>
      <c r="DI31" s="111"/>
      <c r="DJ31" s="63" t="s">
        <v>63</v>
      </c>
      <c r="DK31" s="145"/>
    </row>
    <row r="32" spans="2:115" ht="19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8"/>
      <c r="BT32" s="8"/>
      <c r="BU32" s="8"/>
      <c r="BV32" s="8"/>
      <c r="BW32" s="6"/>
      <c r="BX32" s="6"/>
      <c r="BY32" s="6"/>
      <c r="BZ32" s="110">
        <v>6</v>
      </c>
      <c r="CA32" s="110"/>
      <c r="CB32" s="110"/>
      <c r="CC32" s="117">
        <v>0.517361111111111</v>
      </c>
      <c r="CD32" s="111"/>
      <c r="CE32" s="111"/>
      <c r="CF32" s="111"/>
      <c r="CG32" s="111"/>
      <c r="CH32" s="111" t="str">
        <f>B29</f>
        <v>富水</v>
      </c>
      <c r="CI32" s="111"/>
      <c r="CJ32" s="111"/>
      <c r="CK32" s="111"/>
      <c r="CL32" s="111"/>
      <c r="CM32" s="111">
        <v>2</v>
      </c>
      <c r="CN32" s="111"/>
      <c r="CO32" s="112"/>
      <c r="CP32" s="113" t="s">
        <v>9</v>
      </c>
      <c r="CQ32" s="113"/>
      <c r="CR32" s="114">
        <v>3</v>
      </c>
      <c r="CS32" s="111"/>
      <c r="CT32" s="111"/>
      <c r="CU32" s="111" t="str">
        <f>AI27</f>
        <v>桜井報徳</v>
      </c>
      <c r="CV32" s="111"/>
      <c r="CW32" s="111"/>
      <c r="CX32" s="111"/>
      <c r="CY32" s="111"/>
      <c r="CZ32" s="111" t="str">
        <f>B28</f>
        <v>矢作B</v>
      </c>
      <c r="DA32" s="111"/>
      <c r="DB32" s="111"/>
      <c r="DC32" s="111"/>
      <c r="DD32" s="111"/>
      <c r="DE32" s="111" t="str">
        <f>B31</f>
        <v>友愛A</v>
      </c>
      <c r="DF32" s="111"/>
      <c r="DG32" s="111"/>
      <c r="DH32" s="111"/>
      <c r="DI32" s="111"/>
      <c r="DJ32" s="63" t="s">
        <v>63</v>
      </c>
      <c r="DK32" s="145"/>
    </row>
    <row r="42" ht="17.25">
      <c r="AC42" s="7" t="s">
        <v>4</v>
      </c>
    </row>
  </sheetData>
  <sheetProtection/>
  <mergeCells count="585">
    <mergeCell ref="DJ32:DK32"/>
    <mergeCell ref="DJ8:DL8"/>
    <mergeCell ref="DJ14:DK14"/>
    <mergeCell ref="DJ22:DK22"/>
    <mergeCell ref="DJ30:DK30"/>
    <mergeCell ref="DJ27:DK27"/>
    <mergeCell ref="DJ28:DK28"/>
    <mergeCell ref="DJ23:DK23"/>
    <mergeCell ref="DJ19:DK19"/>
    <mergeCell ref="DJ20:DK20"/>
    <mergeCell ref="DJ21:DK21"/>
    <mergeCell ref="DJ31:DK31"/>
    <mergeCell ref="DJ16:DK16"/>
    <mergeCell ref="DJ24:DK24"/>
    <mergeCell ref="DJ29:DK29"/>
    <mergeCell ref="DJ3:DK3"/>
    <mergeCell ref="DJ4:DK4"/>
    <mergeCell ref="DJ5:DK5"/>
    <mergeCell ref="DJ11:DK11"/>
    <mergeCell ref="DJ12:DK12"/>
    <mergeCell ref="DJ13:DK13"/>
    <mergeCell ref="DJ6:DK6"/>
    <mergeCell ref="DJ7:DK7"/>
    <mergeCell ref="DJ15:DK15"/>
    <mergeCell ref="AL31:AN31"/>
    <mergeCell ref="AF31:AH31"/>
    <mergeCell ref="AR31:AT31"/>
    <mergeCell ref="CZ31:DD31"/>
    <mergeCell ref="BS31:BV31"/>
    <mergeCell ref="BZ31:CB31"/>
    <mergeCell ref="CU32:CY32"/>
    <mergeCell ref="CM31:CO31"/>
    <mergeCell ref="CP31:CQ31"/>
    <mergeCell ref="CR31:CT31"/>
    <mergeCell ref="CU31:CY31"/>
    <mergeCell ref="Z31:AB31"/>
    <mergeCell ref="AI31:AK31"/>
    <mergeCell ref="BK31:BN31"/>
    <mergeCell ref="BO31:BR31"/>
    <mergeCell ref="AO31:AQ31"/>
    <mergeCell ref="B31:J31"/>
    <mergeCell ref="K31:M31"/>
    <mergeCell ref="N31:P31"/>
    <mergeCell ref="Q31:S31"/>
    <mergeCell ref="W31:Y31"/>
    <mergeCell ref="AC31:AE31"/>
    <mergeCell ref="T31:V31"/>
    <mergeCell ref="BZ30:CB30"/>
    <mergeCell ref="CC30:CG30"/>
    <mergeCell ref="AU31:BF31"/>
    <mergeCell ref="BG31:BJ31"/>
    <mergeCell ref="BG30:BJ30"/>
    <mergeCell ref="BK30:BN30"/>
    <mergeCell ref="AX30:AZ30"/>
    <mergeCell ref="AU30:AW30"/>
    <mergeCell ref="DE30:DI30"/>
    <mergeCell ref="DE31:DI31"/>
    <mergeCell ref="CC31:CG31"/>
    <mergeCell ref="CH31:CL31"/>
    <mergeCell ref="CP30:CQ30"/>
    <mergeCell ref="CR30:CT30"/>
    <mergeCell ref="CU30:CY30"/>
    <mergeCell ref="CZ30:DD30"/>
    <mergeCell ref="BS30:BV30"/>
    <mergeCell ref="CH30:CL30"/>
    <mergeCell ref="CM30:CO30"/>
    <mergeCell ref="DE29:DI29"/>
    <mergeCell ref="CC29:CG29"/>
    <mergeCell ref="CH29:CL29"/>
    <mergeCell ref="CM29:CO29"/>
    <mergeCell ref="CP29:CQ29"/>
    <mergeCell ref="CR29:CT29"/>
    <mergeCell ref="CU29:CY29"/>
    <mergeCell ref="CZ29:DD29"/>
    <mergeCell ref="BO29:BR29"/>
    <mergeCell ref="BO30:BR30"/>
    <mergeCell ref="AL29:AN29"/>
    <mergeCell ref="BA30:BC30"/>
    <mergeCell ref="BD30:BF30"/>
    <mergeCell ref="BK29:BN29"/>
    <mergeCell ref="BG29:BJ29"/>
    <mergeCell ref="AO29:AQ29"/>
    <mergeCell ref="AR29:AT29"/>
    <mergeCell ref="AI30:AT30"/>
    <mergeCell ref="T30:V30"/>
    <mergeCell ref="W30:Y30"/>
    <mergeCell ref="Z30:AB30"/>
    <mergeCell ref="AC30:AE30"/>
    <mergeCell ref="B30:J30"/>
    <mergeCell ref="K30:M30"/>
    <mergeCell ref="N30:P30"/>
    <mergeCell ref="Q30:S30"/>
    <mergeCell ref="AF30:AH30"/>
    <mergeCell ref="DE28:DI28"/>
    <mergeCell ref="CM28:CO28"/>
    <mergeCell ref="CU28:CY28"/>
    <mergeCell ref="CZ28:DD28"/>
    <mergeCell ref="CP28:CQ28"/>
    <mergeCell ref="CH28:CL28"/>
    <mergeCell ref="AO28:AQ28"/>
    <mergeCell ref="AR28:AT28"/>
    <mergeCell ref="AU28:AW28"/>
    <mergeCell ref="B29:J29"/>
    <mergeCell ref="K29:M29"/>
    <mergeCell ref="N29:P29"/>
    <mergeCell ref="Q29:S29"/>
    <mergeCell ref="T29:V29"/>
    <mergeCell ref="W29:AH29"/>
    <mergeCell ref="CC28:CG28"/>
    <mergeCell ref="AX28:AZ28"/>
    <mergeCell ref="AI29:AK29"/>
    <mergeCell ref="BS29:BV29"/>
    <mergeCell ref="BZ29:CB29"/>
    <mergeCell ref="BZ28:CB28"/>
    <mergeCell ref="AU29:AW29"/>
    <mergeCell ref="AX29:AZ29"/>
    <mergeCell ref="BA29:BC29"/>
    <mergeCell ref="BD29:BF29"/>
    <mergeCell ref="Z28:AB28"/>
    <mergeCell ref="AC28:AE28"/>
    <mergeCell ref="AF28:AH28"/>
    <mergeCell ref="CR28:CT28"/>
    <mergeCell ref="BA28:BC28"/>
    <mergeCell ref="BD28:BF28"/>
    <mergeCell ref="BG28:BJ28"/>
    <mergeCell ref="BK28:BN28"/>
    <mergeCell ref="BO28:BR28"/>
    <mergeCell ref="BS28:BV28"/>
    <mergeCell ref="DE27:DI27"/>
    <mergeCell ref="BK27:BN27"/>
    <mergeCell ref="BO27:BR27"/>
    <mergeCell ref="BS27:BV27"/>
    <mergeCell ref="BZ27:CB27"/>
    <mergeCell ref="CC27:CG27"/>
    <mergeCell ref="CH27:CL27"/>
    <mergeCell ref="B27:J27"/>
    <mergeCell ref="K27:V27"/>
    <mergeCell ref="W27:AH27"/>
    <mergeCell ref="AI27:AT27"/>
    <mergeCell ref="CZ27:DD27"/>
    <mergeCell ref="AI28:AK28"/>
    <mergeCell ref="AL28:AN28"/>
    <mergeCell ref="B28:J28"/>
    <mergeCell ref="K28:V28"/>
    <mergeCell ref="W28:Y28"/>
    <mergeCell ref="AU27:BF27"/>
    <mergeCell ref="BG27:BJ27"/>
    <mergeCell ref="CU24:CY24"/>
    <mergeCell ref="CP27:CQ27"/>
    <mergeCell ref="CR27:CT27"/>
    <mergeCell ref="CP24:CQ24"/>
    <mergeCell ref="CR24:CT24"/>
    <mergeCell ref="CM27:CO27"/>
    <mergeCell ref="CU27:CY27"/>
    <mergeCell ref="CC24:CG24"/>
    <mergeCell ref="CH24:CL24"/>
    <mergeCell ref="CM24:CO24"/>
    <mergeCell ref="DE24:DI24"/>
    <mergeCell ref="B26:J26"/>
    <mergeCell ref="BZ26:CB26"/>
    <mergeCell ref="CC26:CG26"/>
    <mergeCell ref="CH26:CY26"/>
    <mergeCell ref="CZ26:DI26"/>
    <mergeCell ref="BZ24:CB24"/>
    <mergeCell ref="CZ24:DD24"/>
    <mergeCell ref="AR23:AT23"/>
    <mergeCell ref="CZ23:DD23"/>
    <mergeCell ref="BK23:BN23"/>
    <mergeCell ref="BO23:BR23"/>
    <mergeCell ref="BS23:BV23"/>
    <mergeCell ref="BZ23:CB23"/>
    <mergeCell ref="CP23:CQ23"/>
    <mergeCell ref="CR23:CT23"/>
    <mergeCell ref="CU23:CY23"/>
    <mergeCell ref="AU23:BF23"/>
    <mergeCell ref="Z23:AB23"/>
    <mergeCell ref="AI23:AK23"/>
    <mergeCell ref="AC23:AE23"/>
    <mergeCell ref="AF23:AH23"/>
    <mergeCell ref="AL23:AN23"/>
    <mergeCell ref="AO23:AQ23"/>
    <mergeCell ref="B23:J23"/>
    <mergeCell ref="K23:M23"/>
    <mergeCell ref="N23:P23"/>
    <mergeCell ref="Q23:S23"/>
    <mergeCell ref="T23:V23"/>
    <mergeCell ref="W23:Y23"/>
    <mergeCell ref="BG23:BJ23"/>
    <mergeCell ref="DE22:DI22"/>
    <mergeCell ref="DE23:DI23"/>
    <mergeCell ref="CC23:CG23"/>
    <mergeCell ref="CH23:CL23"/>
    <mergeCell ref="CM23:CO23"/>
    <mergeCell ref="CH22:CL22"/>
    <mergeCell ref="CM22:CO22"/>
    <mergeCell ref="BG22:BJ22"/>
    <mergeCell ref="BK22:BN22"/>
    <mergeCell ref="DE21:DI21"/>
    <mergeCell ref="CC21:CG21"/>
    <mergeCell ref="CH21:CL21"/>
    <mergeCell ref="CM21:CO21"/>
    <mergeCell ref="CP21:CQ21"/>
    <mergeCell ref="CR21:CT21"/>
    <mergeCell ref="CU21:CY21"/>
    <mergeCell ref="BS21:BV21"/>
    <mergeCell ref="BZ21:CB21"/>
    <mergeCell ref="CP22:CQ22"/>
    <mergeCell ref="CR22:CT22"/>
    <mergeCell ref="CU22:CY22"/>
    <mergeCell ref="CZ22:DD22"/>
    <mergeCell ref="BS22:BV22"/>
    <mergeCell ref="BZ22:CB22"/>
    <mergeCell ref="CC22:CG22"/>
    <mergeCell ref="BO21:BR21"/>
    <mergeCell ref="BO22:BR22"/>
    <mergeCell ref="T22:V22"/>
    <mergeCell ref="W22:Y22"/>
    <mergeCell ref="Z22:AB22"/>
    <mergeCell ref="AC22:AE22"/>
    <mergeCell ref="AU21:AW21"/>
    <mergeCell ref="AX21:AZ21"/>
    <mergeCell ref="BA21:BC21"/>
    <mergeCell ref="BD21:BF21"/>
    <mergeCell ref="B22:J22"/>
    <mergeCell ref="K22:M22"/>
    <mergeCell ref="N22:P22"/>
    <mergeCell ref="Q22:S22"/>
    <mergeCell ref="BA22:BC22"/>
    <mergeCell ref="BD22:BF22"/>
    <mergeCell ref="AF22:AH22"/>
    <mergeCell ref="AI22:AT22"/>
    <mergeCell ref="AU22:AW22"/>
    <mergeCell ref="AX22:AZ22"/>
    <mergeCell ref="AR21:AT21"/>
    <mergeCell ref="AI21:AK21"/>
    <mergeCell ref="DE20:DI20"/>
    <mergeCell ref="CM20:CO20"/>
    <mergeCell ref="CU20:CY20"/>
    <mergeCell ref="CZ20:DD20"/>
    <mergeCell ref="CP20:CQ20"/>
    <mergeCell ref="CR20:CT20"/>
    <mergeCell ref="AL21:AN21"/>
    <mergeCell ref="CZ21:DD21"/>
    <mergeCell ref="BO20:BR20"/>
    <mergeCell ref="BS20:BV20"/>
    <mergeCell ref="CC20:CG20"/>
    <mergeCell ref="B21:J21"/>
    <mergeCell ref="K21:M21"/>
    <mergeCell ref="N21:P21"/>
    <mergeCell ref="Q21:S21"/>
    <mergeCell ref="T21:V21"/>
    <mergeCell ref="W21:AH21"/>
    <mergeCell ref="AO21:AQ21"/>
    <mergeCell ref="BG20:BJ20"/>
    <mergeCell ref="BK20:BN20"/>
    <mergeCell ref="AI20:AK20"/>
    <mergeCell ref="AL20:AN20"/>
    <mergeCell ref="CH20:CL20"/>
    <mergeCell ref="AO20:AQ20"/>
    <mergeCell ref="AR20:AT20"/>
    <mergeCell ref="AU20:AW20"/>
    <mergeCell ref="AX20:AZ20"/>
    <mergeCell ref="BZ20:CB20"/>
    <mergeCell ref="B20:J20"/>
    <mergeCell ref="K20:V20"/>
    <mergeCell ref="W20:Y20"/>
    <mergeCell ref="Z20:AB20"/>
    <mergeCell ref="BG21:BJ21"/>
    <mergeCell ref="BK21:BN21"/>
    <mergeCell ref="AC20:AE20"/>
    <mergeCell ref="AF20:AH20"/>
    <mergeCell ref="BA20:BC20"/>
    <mergeCell ref="BD20:BF20"/>
    <mergeCell ref="B19:J19"/>
    <mergeCell ref="K19:V19"/>
    <mergeCell ref="W19:AH19"/>
    <mergeCell ref="AI19:AT19"/>
    <mergeCell ref="DE19:DI19"/>
    <mergeCell ref="BK19:BN19"/>
    <mergeCell ref="BO19:BR19"/>
    <mergeCell ref="BS19:BV19"/>
    <mergeCell ref="BZ19:CB19"/>
    <mergeCell ref="CC19:CG19"/>
    <mergeCell ref="AU19:BF19"/>
    <mergeCell ref="BG19:BJ19"/>
    <mergeCell ref="CU16:CY16"/>
    <mergeCell ref="CP19:CQ19"/>
    <mergeCell ref="CR19:CT19"/>
    <mergeCell ref="CP16:CQ16"/>
    <mergeCell ref="CR16:CT16"/>
    <mergeCell ref="CH19:CL19"/>
    <mergeCell ref="CM19:CO19"/>
    <mergeCell ref="CU19:CY19"/>
    <mergeCell ref="CC16:CG16"/>
    <mergeCell ref="CH16:CL16"/>
    <mergeCell ref="CM16:CO16"/>
    <mergeCell ref="CZ16:DD16"/>
    <mergeCell ref="CZ19:DD19"/>
    <mergeCell ref="B18:J18"/>
    <mergeCell ref="BZ18:CB18"/>
    <mergeCell ref="CC18:CG18"/>
    <mergeCell ref="CH18:CY18"/>
    <mergeCell ref="CZ18:DI18"/>
    <mergeCell ref="BZ16:CB16"/>
    <mergeCell ref="AR15:AT15"/>
    <mergeCell ref="CZ15:DD15"/>
    <mergeCell ref="BK15:BN15"/>
    <mergeCell ref="BO15:BR15"/>
    <mergeCell ref="BS15:BV15"/>
    <mergeCell ref="BZ15:CB15"/>
    <mergeCell ref="CP15:CQ15"/>
    <mergeCell ref="CR15:CT15"/>
    <mergeCell ref="AU15:BF15"/>
    <mergeCell ref="Z15:AB15"/>
    <mergeCell ref="AI15:AK15"/>
    <mergeCell ref="AC15:AE15"/>
    <mergeCell ref="AF15:AH15"/>
    <mergeCell ref="AL15:AN15"/>
    <mergeCell ref="AO15:AQ15"/>
    <mergeCell ref="B15:J15"/>
    <mergeCell ref="K15:M15"/>
    <mergeCell ref="N15:P15"/>
    <mergeCell ref="Q15:S15"/>
    <mergeCell ref="T15:V15"/>
    <mergeCell ref="W15:Y15"/>
    <mergeCell ref="DE14:DI14"/>
    <mergeCell ref="DE15:DI15"/>
    <mergeCell ref="CC15:CG15"/>
    <mergeCell ref="CH15:CL15"/>
    <mergeCell ref="CM15:CO15"/>
    <mergeCell ref="CU15:CY15"/>
    <mergeCell ref="CH14:CL14"/>
    <mergeCell ref="CM14:CO14"/>
    <mergeCell ref="CP14:CQ14"/>
    <mergeCell ref="CR14:CT14"/>
    <mergeCell ref="BK14:BN14"/>
    <mergeCell ref="BS14:BV14"/>
    <mergeCell ref="BZ14:CB14"/>
    <mergeCell ref="CC14:CG14"/>
    <mergeCell ref="BG15:BJ15"/>
    <mergeCell ref="BG14:BJ14"/>
    <mergeCell ref="AU14:AW14"/>
    <mergeCell ref="AX14:AZ14"/>
    <mergeCell ref="CZ13:DD13"/>
    <mergeCell ref="BO14:BR14"/>
    <mergeCell ref="BA14:BC14"/>
    <mergeCell ref="BD14:BF14"/>
    <mergeCell ref="BO13:BR13"/>
    <mergeCell ref="BZ13:CB13"/>
    <mergeCell ref="BA13:BC13"/>
    <mergeCell ref="CU14:CY14"/>
    <mergeCell ref="CC13:CG13"/>
    <mergeCell ref="CH13:CL13"/>
    <mergeCell ref="CM13:CO13"/>
    <mergeCell ref="CP13:CQ13"/>
    <mergeCell ref="CR13:CT13"/>
    <mergeCell ref="CU13:CY13"/>
    <mergeCell ref="AL13:AN13"/>
    <mergeCell ref="B14:J14"/>
    <mergeCell ref="K14:M14"/>
    <mergeCell ref="N14:P14"/>
    <mergeCell ref="Q14:S14"/>
    <mergeCell ref="AF14:AH14"/>
    <mergeCell ref="AI14:AT14"/>
    <mergeCell ref="T14:V14"/>
    <mergeCell ref="W14:Y14"/>
    <mergeCell ref="Z14:AB14"/>
    <mergeCell ref="CM12:CO12"/>
    <mergeCell ref="CU12:CY12"/>
    <mergeCell ref="CZ12:DD12"/>
    <mergeCell ref="CP12:CQ12"/>
    <mergeCell ref="CR12:CT12"/>
    <mergeCell ref="AC14:AE14"/>
    <mergeCell ref="BD13:BF13"/>
    <mergeCell ref="BG13:BJ13"/>
    <mergeCell ref="BK13:BN13"/>
    <mergeCell ref="AR13:AT13"/>
    <mergeCell ref="AX12:AZ12"/>
    <mergeCell ref="B13:J13"/>
    <mergeCell ref="K13:M13"/>
    <mergeCell ref="N13:P13"/>
    <mergeCell ref="Q13:S13"/>
    <mergeCell ref="T13:V13"/>
    <mergeCell ref="W13:AH13"/>
    <mergeCell ref="AO13:AQ13"/>
    <mergeCell ref="AU13:AW13"/>
    <mergeCell ref="AX13:AZ13"/>
    <mergeCell ref="BZ12:CB12"/>
    <mergeCell ref="CC12:CG12"/>
    <mergeCell ref="CH12:CL12"/>
    <mergeCell ref="AC12:AE12"/>
    <mergeCell ref="AF12:AH12"/>
    <mergeCell ref="BA12:BC12"/>
    <mergeCell ref="BD12:BF12"/>
    <mergeCell ref="BG12:BJ12"/>
    <mergeCell ref="BK12:BN12"/>
    <mergeCell ref="BO12:BR12"/>
    <mergeCell ref="BK11:BN11"/>
    <mergeCell ref="BO11:BR11"/>
    <mergeCell ref="BS12:BV12"/>
    <mergeCell ref="AO12:AQ12"/>
    <mergeCell ref="B12:J12"/>
    <mergeCell ref="K12:V12"/>
    <mergeCell ref="W12:Y12"/>
    <mergeCell ref="Z12:AB12"/>
    <mergeCell ref="AR12:AT12"/>
    <mergeCell ref="AU12:AW12"/>
    <mergeCell ref="CC11:CG11"/>
    <mergeCell ref="CH11:CL11"/>
    <mergeCell ref="B10:J10"/>
    <mergeCell ref="BZ10:CB10"/>
    <mergeCell ref="B11:J11"/>
    <mergeCell ref="K11:V11"/>
    <mergeCell ref="W11:AH11"/>
    <mergeCell ref="AI11:AT11"/>
    <mergeCell ref="BS11:BV11"/>
    <mergeCell ref="BZ11:CB11"/>
    <mergeCell ref="CZ8:DD8"/>
    <mergeCell ref="DE8:DI8"/>
    <mergeCell ref="CP8:CQ8"/>
    <mergeCell ref="CR8:CT8"/>
    <mergeCell ref="CH8:CL8"/>
    <mergeCell ref="CM11:CO11"/>
    <mergeCell ref="CP11:CQ11"/>
    <mergeCell ref="CM8:CO8"/>
    <mergeCell ref="CZ10:DI10"/>
    <mergeCell ref="CM7:CO7"/>
    <mergeCell ref="CH6:CL6"/>
    <mergeCell ref="CM6:CO6"/>
    <mergeCell ref="CH4:CL4"/>
    <mergeCell ref="CC10:CG10"/>
    <mergeCell ref="CH10:CY10"/>
    <mergeCell ref="CU8:CY8"/>
    <mergeCell ref="CU7:CY7"/>
    <mergeCell ref="CC4:CG4"/>
    <mergeCell ref="CM4:CO4"/>
    <mergeCell ref="BZ8:CB8"/>
    <mergeCell ref="CC8:CG8"/>
    <mergeCell ref="AU5:AW5"/>
    <mergeCell ref="AX5:AZ5"/>
    <mergeCell ref="BA5:BC5"/>
    <mergeCell ref="BD5:BF5"/>
    <mergeCell ref="BZ5:CB5"/>
    <mergeCell ref="BG6:BJ6"/>
    <mergeCell ref="AX6:AZ6"/>
    <mergeCell ref="BA6:BC6"/>
    <mergeCell ref="AI12:AK12"/>
    <mergeCell ref="AL12:AN12"/>
    <mergeCell ref="AI13:AK13"/>
    <mergeCell ref="BS13:BV13"/>
    <mergeCell ref="W7:Y7"/>
    <mergeCell ref="Z7:AB7"/>
    <mergeCell ref="AC7:AE7"/>
    <mergeCell ref="AF7:AH7"/>
    <mergeCell ref="AU11:BF11"/>
    <mergeCell ref="BG11:BJ11"/>
    <mergeCell ref="CH32:CL32"/>
    <mergeCell ref="CM32:CO32"/>
    <mergeCell ref="CP32:CQ32"/>
    <mergeCell ref="CR32:CT32"/>
    <mergeCell ref="AI7:AK7"/>
    <mergeCell ref="AL7:AN7"/>
    <mergeCell ref="BZ32:CB32"/>
    <mergeCell ref="CC32:CG32"/>
    <mergeCell ref="AO7:AQ7"/>
    <mergeCell ref="AR7:AT7"/>
    <mergeCell ref="CZ32:DD32"/>
    <mergeCell ref="DE32:DI32"/>
    <mergeCell ref="CZ11:DD11"/>
    <mergeCell ref="DE11:DI11"/>
    <mergeCell ref="CR11:CT11"/>
    <mergeCell ref="CU11:CY11"/>
    <mergeCell ref="DE12:DI12"/>
    <mergeCell ref="DE16:DI16"/>
    <mergeCell ref="DE13:DI13"/>
    <mergeCell ref="CZ14:DD14"/>
    <mergeCell ref="CZ7:DD7"/>
    <mergeCell ref="DE7:DI7"/>
    <mergeCell ref="BK7:BN7"/>
    <mergeCell ref="BO7:BR7"/>
    <mergeCell ref="BS7:BV7"/>
    <mergeCell ref="BZ7:CB7"/>
    <mergeCell ref="CC7:CG7"/>
    <mergeCell ref="CH7:CL7"/>
    <mergeCell ref="CP7:CQ7"/>
    <mergeCell ref="CR7:CT7"/>
    <mergeCell ref="B7:J7"/>
    <mergeCell ref="AU7:BF7"/>
    <mergeCell ref="BG7:BJ7"/>
    <mergeCell ref="K7:M7"/>
    <mergeCell ref="N7:P7"/>
    <mergeCell ref="AC6:AE6"/>
    <mergeCell ref="AF6:AH6"/>
    <mergeCell ref="Q7:S7"/>
    <mergeCell ref="T7:V7"/>
    <mergeCell ref="AU6:AW6"/>
    <mergeCell ref="CZ6:DD6"/>
    <mergeCell ref="DE6:DI6"/>
    <mergeCell ref="BK6:BN6"/>
    <mergeCell ref="BO6:BR6"/>
    <mergeCell ref="BS6:BV6"/>
    <mergeCell ref="BZ6:CB6"/>
    <mergeCell ref="CC6:CG6"/>
    <mergeCell ref="CP6:CQ6"/>
    <mergeCell ref="CR6:CT6"/>
    <mergeCell ref="CU6:CY6"/>
    <mergeCell ref="BD6:BF6"/>
    <mergeCell ref="B6:J6"/>
    <mergeCell ref="K6:M6"/>
    <mergeCell ref="N6:P6"/>
    <mergeCell ref="Q6:S6"/>
    <mergeCell ref="Z6:AB6"/>
    <mergeCell ref="AI6:AT6"/>
    <mergeCell ref="AI5:AK5"/>
    <mergeCell ref="AL5:AN5"/>
    <mergeCell ref="CH5:CL5"/>
    <mergeCell ref="CZ5:DD5"/>
    <mergeCell ref="DE5:DI5"/>
    <mergeCell ref="T6:V6"/>
    <mergeCell ref="W6:Y6"/>
    <mergeCell ref="CM5:CO5"/>
    <mergeCell ref="CP5:CQ5"/>
    <mergeCell ref="BK5:BN5"/>
    <mergeCell ref="B5:J5"/>
    <mergeCell ref="K5:M5"/>
    <mergeCell ref="N5:P5"/>
    <mergeCell ref="Q5:S5"/>
    <mergeCell ref="T5:V5"/>
    <mergeCell ref="W5:AH5"/>
    <mergeCell ref="CR5:CT5"/>
    <mergeCell ref="CC5:CG5"/>
    <mergeCell ref="BO5:BR5"/>
    <mergeCell ref="BS5:BV5"/>
    <mergeCell ref="AU4:AW4"/>
    <mergeCell ref="AX4:AZ4"/>
    <mergeCell ref="BG5:BJ5"/>
    <mergeCell ref="CU5:CY5"/>
    <mergeCell ref="AF4:AH4"/>
    <mergeCell ref="AI4:AK4"/>
    <mergeCell ref="BA4:BC4"/>
    <mergeCell ref="BD4:BF4"/>
    <mergeCell ref="AL4:AN4"/>
    <mergeCell ref="AO4:AQ4"/>
    <mergeCell ref="AR4:AT4"/>
    <mergeCell ref="AO5:AQ5"/>
    <mergeCell ref="AR5:AT5"/>
    <mergeCell ref="CZ4:DD4"/>
    <mergeCell ref="DE4:DI4"/>
    <mergeCell ref="BK4:BN4"/>
    <mergeCell ref="BO4:BR4"/>
    <mergeCell ref="BS4:BV4"/>
    <mergeCell ref="BZ4:CB4"/>
    <mergeCell ref="CP4:CQ4"/>
    <mergeCell ref="CR4:CT4"/>
    <mergeCell ref="CU4:CY4"/>
    <mergeCell ref="CM3:CO3"/>
    <mergeCell ref="CP3:CQ3"/>
    <mergeCell ref="CR3:CT3"/>
    <mergeCell ref="CU3:CY3"/>
    <mergeCell ref="BG4:BJ4"/>
    <mergeCell ref="B4:J4"/>
    <mergeCell ref="K4:V4"/>
    <mergeCell ref="W4:Y4"/>
    <mergeCell ref="Z4:AB4"/>
    <mergeCell ref="AC4:AE4"/>
    <mergeCell ref="BS3:BV3"/>
    <mergeCell ref="BZ3:CB3"/>
    <mergeCell ref="CC3:CG3"/>
    <mergeCell ref="CH3:CL3"/>
    <mergeCell ref="B1:AT1"/>
    <mergeCell ref="B2:J2"/>
    <mergeCell ref="B3:J3"/>
    <mergeCell ref="K3:V3"/>
    <mergeCell ref="W3:AH3"/>
    <mergeCell ref="AI3:AT3"/>
    <mergeCell ref="BZ2:CB2"/>
    <mergeCell ref="CC2:CG2"/>
    <mergeCell ref="CH2:CY2"/>
    <mergeCell ref="CZ2:DI2"/>
    <mergeCell ref="AU3:BF3"/>
    <mergeCell ref="BG3:BJ3"/>
    <mergeCell ref="CZ3:DD3"/>
    <mergeCell ref="DE3:DI3"/>
    <mergeCell ref="BK3:BN3"/>
    <mergeCell ref="BO3:BR3"/>
  </mergeCells>
  <printOptions/>
  <pageMargins left="0.23" right="0.19" top="0.21" bottom="0.16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Mark's</cp:lastModifiedBy>
  <cp:lastPrinted>2010-08-06T07:33:14Z</cp:lastPrinted>
  <dcterms:created xsi:type="dcterms:W3CDTF">2004-03-21T05:30:27Z</dcterms:created>
  <dcterms:modified xsi:type="dcterms:W3CDTF">2010-08-06T10:44:25Z</dcterms:modified>
  <cp:category/>
  <cp:version/>
  <cp:contentType/>
  <cp:contentStatus/>
</cp:coreProperties>
</file>